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85" windowWidth="14535" windowHeight="8250" tabRatio="969" activeTab="2"/>
  </bookViews>
  <sheets>
    <sheet name="Женщины_BA_Квалификация" sheetId="30" r:id="rId1"/>
    <sheet name="Мужчины_BA_Квалификация" sheetId="29" r:id="rId2"/>
    <sheet name="Финал мужчины" sheetId="27" r:id="rId3"/>
    <sheet name="Финал Женщины" sheetId="33" r:id="rId4"/>
  </sheets>
  <definedNames>
    <definedName name="_xlnm._FilterDatabase" localSheetId="0" hidden="1">Женщины_BA_Квалификация!$A$42:$V$47</definedName>
    <definedName name="_xlnm._FilterDatabase" localSheetId="1" hidden="1">Мужчины_BA_Квалификация!$A$33:$V$66</definedName>
    <definedName name="_xlnm._FilterDatabase" localSheetId="3" hidden="1">'Финал Женщины'!$A$34:$AB$39</definedName>
    <definedName name="_xlnm._FilterDatabase" localSheetId="2" hidden="1">'Финал мужчины'!$A$33:$AB$45</definedName>
    <definedName name="_xlnm.Print_Area" localSheetId="1">Мужчины_BA_Квалификация!$A$1:$V$84</definedName>
  </definedNames>
  <calcPr calcId="145621"/>
</workbook>
</file>

<file path=xl/calcChain.xml><?xml version="1.0" encoding="utf-8"?>
<calcChain xmlns="http://schemas.openxmlformats.org/spreadsheetml/2006/main">
  <c r="N39" i="29" l="1"/>
  <c r="U39" i="29" s="1"/>
  <c r="T39" i="29"/>
  <c r="T60" i="27" l="1"/>
  <c r="N60" i="27"/>
  <c r="T59" i="27"/>
  <c r="N59" i="27"/>
  <c r="T58" i="27"/>
  <c r="N58" i="27"/>
  <c r="T57" i="27"/>
  <c r="N57" i="27"/>
  <c r="T56" i="27"/>
  <c r="N56" i="27"/>
  <c r="T55" i="27"/>
  <c r="N55" i="27"/>
  <c r="T54" i="27"/>
  <c r="N54" i="27"/>
  <c r="T53" i="27"/>
  <c r="N53" i="27"/>
  <c r="T52" i="27"/>
  <c r="N52" i="27"/>
  <c r="T51" i="27"/>
  <c r="N51" i="27"/>
  <c r="T50" i="27"/>
  <c r="N50" i="27"/>
  <c r="T48" i="27"/>
  <c r="N48" i="27"/>
  <c r="T49" i="27"/>
  <c r="N49" i="27"/>
  <c r="T47" i="27"/>
  <c r="N47" i="27"/>
  <c r="N35" i="27"/>
  <c r="N42" i="27"/>
  <c r="N40" i="27"/>
  <c r="N45" i="27"/>
  <c r="N43" i="27"/>
  <c r="N44" i="27"/>
  <c r="N37" i="27"/>
  <c r="N41" i="27"/>
  <c r="N34" i="27"/>
  <c r="Z35" i="27"/>
  <c r="Z42" i="27"/>
  <c r="T40" i="27"/>
  <c r="Z40" i="27"/>
  <c r="T43" i="27"/>
  <c r="T44" i="27"/>
  <c r="Z44" i="27"/>
  <c r="T37" i="27"/>
  <c r="Z37" i="27"/>
  <c r="T39" i="27"/>
  <c r="Z39" i="27"/>
  <c r="T41" i="27"/>
  <c r="T38" i="27"/>
  <c r="Z38" i="27"/>
  <c r="T34" i="27"/>
  <c r="T36" i="27"/>
  <c r="Z36" i="27"/>
  <c r="N34" i="29"/>
  <c r="N35" i="29"/>
  <c r="N36" i="33"/>
  <c r="N44" i="29"/>
  <c r="T44" i="29"/>
  <c r="T35" i="29"/>
  <c r="N56" i="29"/>
  <c r="T56" i="29"/>
  <c r="N47" i="29"/>
  <c r="T47" i="29"/>
  <c r="N38" i="29"/>
  <c r="T38" i="29"/>
  <c r="T34" i="29"/>
  <c r="U34" i="29" s="1"/>
  <c r="N52" i="29"/>
  <c r="T52" i="29"/>
  <c r="N48" i="29"/>
  <c r="T48" i="29"/>
  <c r="N43" i="29"/>
  <c r="T43" i="29"/>
  <c r="N54" i="29"/>
  <c r="T54" i="29"/>
  <c r="N57" i="29"/>
  <c r="T57" i="29"/>
  <c r="N53" i="29"/>
  <c r="T53" i="29"/>
  <c r="N36" i="29"/>
  <c r="T36" i="29"/>
  <c r="N37" i="29"/>
  <c r="T37" i="29"/>
  <c r="N45" i="29"/>
  <c r="T45" i="29"/>
  <c r="N49" i="29"/>
  <c r="T49" i="29"/>
  <c r="N41" i="29"/>
  <c r="T41" i="29"/>
  <c r="N40" i="29"/>
  <c r="T40" i="29"/>
  <c r="N58" i="29"/>
  <c r="T58" i="29"/>
  <c r="N55" i="29"/>
  <c r="T55" i="29"/>
  <c r="N46" i="29"/>
  <c r="T46" i="29"/>
  <c r="N50" i="29"/>
  <c r="T50" i="29"/>
  <c r="N51" i="29"/>
  <c r="T51" i="29"/>
  <c r="N59" i="29"/>
  <c r="T59" i="29"/>
  <c r="N42" i="29"/>
  <c r="T42" i="29"/>
  <c r="T36" i="33"/>
  <c r="T39" i="33"/>
  <c r="Z39" i="33"/>
  <c r="N35" i="33"/>
  <c r="T35" i="33"/>
  <c r="Z35" i="33"/>
  <c r="N37" i="33"/>
  <c r="T37" i="33"/>
  <c r="Z37" i="33"/>
  <c r="N38" i="33"/>
  <c r="T38" i="33"/>
  <c r="Z38" i="33"/>
  <c r="Z40" i="33"/>
  <c r="Z41" i="33"/>
  <c r="Z42" i="33"/>
  <c r="T42" i="33"/>
  <c r="N42" i="33"/>
  <c r="AA42" i="33" s="1"/>
  <c r="T41" i="33"/>
  <c r="N41" i="33"/>
  <c r="AA41" i="33" s="1"/>
  <c r="T67" i="29"/>
  <c r="T68" i="29"/>
  <c r="T69" i="29"/>
  <c r="T70" i="29"/>
  <c r="T71" i="29"/>
  <c r="T72" i="29"/>
  <c r="T73" i="29"/>
  <c r="T74" i="29"/>
  <c r="T75" i="29"/>
  <c r="T76" i="29"/>
  <c r="T77" i="29"/>
  <c r="T78" i="29"/>
  <c r="T79" i="29"/>
  <c r="T80" i="29"/>
  <c r="T81" i="29"/>
  <c r="N67" i="29"/>
  <c r="N68" i="29"/>
  <c r="N69" i="29"/>
  <c r="U69" i="29" s="1"/>
  <c r="N70" i="29"/>
  <c r="N71" i="29"/>
  <c r="N72" i="29"/>
  <c r="N73" i="29"/>
  <c r="U73" i="29" s="1"/>
  <c r="N74" i="29"/>
  <c r="N75" i="29"/>
  <c r="N76" i="29"/>
  <c r="N77" i="29"/>
  <c r="N78" i="29"/>
  <c r="N79" i="29"/>
  <c r="N80" i="29"/>
  <c r="N81" i="29"/>
  <c r="T46" i="30"/>
  <c r="T45" i="30"/>
  <c r="T47" i="30"/>
  <c r="T44" i="30"/>
  <c r="T50" i="30"/>
  <c r="T51" i="30"/>
  <c r="T43" i="30"/>
  <c r="T49" i="30"/>
  <c r="N46" i="30"/>
  <c r="N45" i="30"/>
  <c r="N47" i="30"/>
  <c r="N44" i="30"/>
  <c r="N50" i="30"/>
  <c r="U50" i="30" s="1"/>
  <c r="N51" i="30"/>
  <c r="N43" i="30"/>
  <c r="N49" i="30"/>
  <c r="U49" i="30" s="1"/>
  <c r="U44" i="30"/>
  <c r="U51" i="30"/>
  <c r="U43" i="30"/>
  <c r="U67" i="29" l="1"/>
  <c r="U72" i="29"/>
  <c r="U49" i="27"/>
  <c r="U50" i="27"/>
  <c r="U52" i="27"/>
  <c r="U54" i="27"/>
  <c r="U56" i="27"/>
  <c r="U58" i="27"/>
  <c r="U60" i="27"/>
  <c r="U51" i="27"/>
  <c r="U55" i="27"/>
  <c r="U57" i="27"/>
  <c r="AA34" i="27"/>
  <c r="AA35" i="27"/>
  <c r="AA38" i="27"/>
  <c r="AA40" i="27"/>
  <c r="AA42" i="27"/>
  <c r="AA41" i="27"/>
  <c r="AA37" i="27"/>
  <c r="AA44" i="27"/>
  <c r="U59" i="27"/>
  <c r="AA43" i="27"/>
  <c r="U47" i="27"/>
  <c r="U48" i="27"/>
  <c r="U53" i="27"/>
  <c r="AA39" i="27"/>
  <c r="AA36" i="27"/>
  <c r="AA45" i="27"/>
  <c r="U44" i="29"/>
  <c r="U42" i="29"/>
  <c r="U41" i="29"/>
  <c r="U49" i="29"/>
  <c r="U59" i="29"/>
  <c r="U51" i="29"/>
  <c r="U50" i="29"/>
  <c r="U46" i="29"/>
  <c r="U55" i="29"/>
  <c r="U58" i="29"/>
  <c r="U40" i="29"/>
  <c r="U45" i="29"/>
  <c r="U37" i="29"/>
  <c r="U38" i="29"/>
  <c r="U36" i="29"/>
  <c r="U53" i="29"/>
  <c r="U57" i="29"/>
  <c r="U43" i="29"/>
  <c r="U54" i="29"/>
  <c r="U48" i="29"/>
  <c r="U52" i="29"/>
  <c r="U47" i="29"/>
  <c r="U56" i="29"/>
  <c r="U35" i="29"/>
  <c r="AA38" i="33"/>
  <c r="AA37" i="33"/>
  <c r="AA35" i="33"/>
  <c r="AA39" i="33"/>
  <c r="AA36" i="33"/>
  <c r="U41" i="33"/>
  <c r="U42" i="33"/>
  <c r="U70" i="29"/>
  <c r="U81" i="29"/>
  <c r="U79" i="29"/>
  <c r="U80" i="29"/>
  <c r="U76" i="29"/>
  <c r="U74" i="29"/>
  <c r="U71" i="29"/>
  <c r="U77" i="29"/>
  <c r="U68" i="29"/>
  <c r="U78" i="29"/>
  <c r="U75" i="29"/>
  <c r="U47" i="30" l="1"/>
  <c r="U45" i="30"/>
  <c r="U46" i="30" l="1"/>
</calcChain>
</file>

<file path=xl/sharedStrings.xml><?xml version="1.0" encoding="utf-8"?>
<sst xmlns="http://schemas.openxmlformats.org/spreadsheetml/2006/main" count="693" uniqueCount="146">
  <si>
    <t>Организаторы</t>
  </si>
  <si>
    <t>Жюри:</t>
  </si>
  <si>
    <t>Главный Судья:</t>
  </si>
  <si>
    <t>Судья 1</t>
  </si>
  <si>
    <t>Судья 2</t>
  </si>
  <si>
    <t>Главный Секретарь:</t>
  </si>
  <si>
    <t>Дата:</t>
  </si>
  <si>
    <t>Время Квалификации:</t>
  </si>
  <si>
    <t>Время Финала:</t>
  </si>
  <si>
    <t>Ветер:</t>
  </si>
  <si>
    <t>Температура:</t>
  </si>
  <si>
    <t>Рус-код</t>
  </si>
  <si>
    <t>ФИ</t>
  </si>
  <si>
    <t>Суб. РФ</t>
  </si>
  <si>
    <t>Спорт. клуб</t>
  </si>
  <si>
    <t>Место</t>
  </si>
  <si>
    <t>Год рожд.</t>
  </si>
  <si>
    <t>Техн.</t>
  </si>
  <si>
    <t>Разряд/звание</t>
  </si>
  <si>
    <t>Старт. №</t>
  </si>
  <si>
    <t>Тех. Делегат:</t>
  </si>
  <si>
    <t>Открывающие:</t>
  </si>
  <si>
    <t>Вып. Разряд</t>
  </si>
  <si>
    <t>Ст. техн. судья</t>
  </si>
  <si>
    <t>Квалификация</t>
  </si>
  <si>
    <t>Дисциплина: Биг-Эйр</t>
  </si>
  <si>
    <t>Высота</t>
  </si>
  <si>
    <t>Транзит</t>
  </si>
  <si>
    <t>Главный секретарь</t>
  </si>
  <si>
    <t xml:space="preserve"> Разряд</t>
  </si>
  <si>
    <t>Судья на старте</t>
  </si>
  <si>
    <t>(Женщины)</t>
  </si>
  <si>
    <t>(Мужчины)</t>
  </si>
  <si>
    <t>Судья 3</t>
  </si>
  <si>
    <t>Балашова Алина</t>
  </si>
  <si>
    <t>Москва</t>
  </si>
  <si>
    <t>Бекиров Павел</t>
  </si>
  <si>
    <t>КМС</t>
  </si>
  <si>
    <t>МС</t>
  </si>
  <si>
    <t>Жукова Анастасия</t>
  </si>
  <si>
    <t>Санкт-Петербург</t>
  </si>
  <si>
    <t>Зебров Никита</t>
  </si>
  <si>
    <t>Камнев Григорий</t>
  </si>
  <si>
    <t>Титушкин Дмитрий</t>
  </si>
  <si>
    <t>Чемодуров Юрий</t>
  </si>
  <si>
    <t xml:space="preserve">Ватолин Янис </t>
  </si>
  <si>
    <t xml:space="preserve">Еркаев Константин </t>
  </si>
  <si>
    <t xml:space="preserve">Коробкин Михаил </t>
  </si>
  <si>
    <t xml:space="preserve">Мамаев Антон </t>
  </si>
  <si>
    <t xml:space="preserve">Пророк Евгений </t>
  </si>
  <si>
    <t xml:space="preserve">Шайхутдинов Артур </t>
  </si>
  <si>
    <t>Угол приземления</t>
  </si>
  <si>
    <t>Башкортостан</t>
  </si>
  <si>
    <t>СДЮШОР №1</t>
  </si>
  <si>
    <t>Самарская обл.</t>
  </si>
  <si>
    <t>ГБОУ ДОД СДЮШОР по горнолыжному спорту</t>
  </si>
  <si>
    <t>ГАУ ЦК ГСС РБ</t>
  </si>
  <si>
    <t>Новосибирская обл.</t>
  </si>
  <si>
    <t>ГБУ СДЮШОР №1</t>
  </si>
  <si>
    <t>ГОУ ДОД ДЮСШ "Уктусские горы"</t>
  </si>
  <si>
    <t>Свердловская обл.</t>
  </si>
  <si>
    <t>Сахалинская обл.</t>
  </si>
  <si>
    <t>МОУ ДОД СДЮСШОР по сноуборду</t>
  </si>
  <si>
    <t>Чемпионат России, ГК "Роза Хутор", г. Сочи</t>
  </si>
  <si>
    <t>Репников Дмитрий</t>
  </si>
  <si>
    <t>Миндруль Дмитрий</t>
  </si>
  <si>
    <t>Соболев Алексей</t>
  </si>
  <si>
    <t>МСМК</t>
  </si>
  <si>
    <t>Лапушкин Сергей</t>
  </si>
  <si>
    <t>Автанеев Никита</t>
  </si>
  <si>
    <t>ГБОУ ДОДСН "ДЮСШ "РГШ-Столица"</t>
  </si>
  <si>
    <t>Биланин Николай</t>
  </si>
  <si>
    <t>Иванов Евгений</t>
  </si>
  <si>
    <t>Кардонов Иван</t>
  </si>
  <si>
    <t>Кольцов Дмитрий</t>
  </si>
  <si>
    <t>Матвеев Михаил</t>
  </si>
  <si>
    <t>Пивень Максим</t>
  </si>
  <si>
    <t>Сладков Александр</t>
  </si>
  <si>
    <t>Смирнов Павел</t>
  </si>
  <si>
    <t>Теймуров Марк</t>
  </si>
  <si>
    <t>Харитонов Павел</t>
  </si>
  <si>
    <t>Верхотуркин Антон</t>
  </si>
  <si>
    <t>Лаврентьев Антон</t>
  </si>
  <si>
    <t xml:space="preserve"> </t>
  </si>
  <si>
    <t>Краснодарский край</t>
  </si>
  <si>
    <t>Панин Алексей</t>
  </si>
  <si>
    <t>Тер-Минасян Астхик</t>
  </si>
  <si>
    <t>Ушкова Варвара</t>
  </si>
  <si>
    <t>Новосибирская область</t>
  </si>
  <si>
    <t>Алехина Елена</t>
  </si>
  <si>
    <t>Прусакова Екатерина</t>
  </si>
  <si>
    <t>Смешливая Ольга</t>
  </si>
  <si>
    <t>Тарасов Сергей</t>
  </si>
  <si>
    <t>Ильин Михаил</t>
  </si>
  <si>
    <t>Якушкина Мария</t>
  </si>
  <si>
    <t>Колотов Святослав</t>
  </si>
  <si>
    <t>Судья 4</t>
  </si>
  <si>
    <t>Судья 5</t>
  </si>
  <si>
    <t>Разуваев Федор</t>
  </si>
  <si>
    <t>Бутко Роман</t>
  </si>
  <si>
    <t>Енин Андрей</t>
  </si>
  <si>
    <t>Езуб Евгений</t>
  </si>
  <si>
    <t>Кулешов Артем</t>
  </si>
  <si>
    <t>Санатин Дмитрий</t>
  </si>
  <si>
    <t>Ложкин Вячеслав</t>
  </si>
  <si>
    <t>27.02.2013</t>
  </si>
  <si>
    <t>Начальник трассы</t>
  </si>
  <si>
    <t>Потапов Алексей</t>
  </si>
  <si>
    <t>Свердл. Обл.</t>
  </si>
  <si>
    <t>Чел. Обл.</t>
  </si>
  <si>
    <t>УР</t>
  </si>
  <si>
    <t>13:00</t>
  </si>
  <si>
    <t>16:00</t>
  </si>
  <si>
    <t>2м</t>
  </si>
  <si>
    <t>12м</t>
  </si>
  <si>
    <t>32</t>
  </si>
  <si>
    <t>НСТ 1-3</t>
  </si>
  <si>
    <t>8 С</t>
  </si>
  <si>
    <t>С1</t>
  </si>
  <si>
    <t>С2</t>
  </si>
  <si>
    <t>С3</t>
  </si>
  <si>
    <t>С4</t>
  </si>
  <si>
    <t>С5</t>
  </si>
  <si>
    <t>Итог</t>
  </si>
  <si>
    <t>Лучшая из 2</t>
  </si>
  <si>
    <t>Москвин Андрей</t>
  </si>
  <si>
    <t>ШВСМ по ЗВС</t>
  </si>
  <si>
    <t>ГАУ ДОД ШВСМ</t>
  </si>
  <si>
    <t>4201755 </t>
  </si>
  <si>
    <t>ГБУ КК "ЦСП по ЗВС"</t>
  </si>
  <si>
    <t>2,5м</t>
  </si>
  <si>
    <t>15м</t>
  </si>
  <si>
    <t>Копорулина Наталья</t>
  </si>
  <si>
    <t>Главный судья</t>
  </si>
  <si>
    <t>Куксенок Дмитрий</t>
  </si>
  <si>
    <t>Мурманская обл.</t>
  </si>
  <si>
    <t>dq</t>
  </si>
  <si>
    <t>dns</t>
  </si>
  <si>
    <t>ФГСССО</t>
  </si>
  <si>
    <t>2 лучших из 3</t>
  </si>
  <si>
    <t>КВАЛИФИКАЦИЯ</t>
  </si>
  <si>
    <t>ФИНАЛ</t>
  </si>
  <si>
    <t>Финал</t>
  </si>
  <si>
    <t>Дисциплина: Биг-Эйр                   (МУЖЧИНЫ)</t>
  </si>
  <si>
    <t xml:space="preserve"> Звание/Разряд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</si>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</sst>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#,##0\ &quot;р.&quot;;[Red]\-#,##0\ &quot;р.&quot;"/>
  </numFmts>
  <fonts count="3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7" borderId="1" applyNumberFormat="0" applyAlignment="0" applyProtection="0"/>
    <xf numFmtId="0" fontId="10" fillId="14" borderId="2" applyNumberFormat="0" applyAlignment="0" applyProtection="0"/>
    <xf numFmtId="0" fontId="11" fillId="14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5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</cellStyleXfs>
  <cellXfs count="319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49" fontId="1" fillId="0" borderId="33" xfId="0" applyNumberFormat="1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 wrapText="1"/>
    </xf>
    <xf numFmtId="2" fontId="1" fillId="0" borderId="38" xfId="0" applyNumberFormat="1" applyFont="1" applyFill="1" applyBorder="1" applyAlignment="1">
      <alignment horizontal="left" vertical="center"/>
    </xf>
    <xf numFmtId="2" fontId="1" fillId="0" borderId="39" xfId="0" applyNumberFormat="1" applyFont="1" applyFill="1" applyBorder="1" applyAlignment="1">
      <alignment horizontal="left" vertical="center"/>
    </xf>
    <xf numFmtId="2" fontId="1" fillId="0" borderId="40" xfId="0" applyNumberFormat="1" applyFont="1" applyFill="1" applyBorder="1" applyAlignment="1">
      <alignment horizontal="left" vertical="center"/>
    </xf>
    <xf numFmtId="2" fontId="1" fillId="0" borderId="35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2" fontId="1" fillId="0" borderId="43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2" fontId="24" fillId="0" borderId="40" xfId="0" applyNumberFormat="1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2" fontId="24" fillId="0" borderId="52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left" vertical="center"/>
    </xf>
    <xf numFmtId="2" fontId="24" fillId="0" borderId="53" xfId="0" applyNumberFormat="1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2" fontId="1" fillId="0" borderId="55" xfId="0" applyNumberFormat="1" applyFont="1" applyFill="1" applyBorder="1" applyAlignment="1">
      <alignment horizontal="left" vertical="center"/>
    </xf>
    <xf numFmtId="2" fontId="24" fillId="0" borderId="56" xfId="0" applyNumberFormat="1" applyFont="1" applyFill="1" applyBorder="1" applyAlignment="1">
      <alignment horizontal="left" vertical="center"/>
    </xf>
    <xf numFmtId="2" fontId="24" fillId="0" borderId="57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2" fontId="1" fillId="0" borderId="60" xfId="0" applyNumberFormat="1" applyFont="1" applyFill="1" applyBorder="1" applyAlignment="1">
      <alignment horizontal="left" vertical="center"/>
    </xf>
    <xf numFmtId="2" fontId="1" fillId="0" borderId="36" xfId="0" applyNumberFormat="1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2" fontId="1" fillId="0" borderId="49" xfId="0" applyNumberFormat="1" applyFont="1" applyFill="1" applyBorder="1" applyAlignment="1">
      <alignment horizontal="left" vertical="center"/>
    </xf>
    <xf numFmtId="2" fontId="24" fillId="0" borderId="38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62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64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0" fontId="25" fillId="0" borderId="66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36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 wrapText="1"/>
    </xf>
    <xf numFmtId="0" fontId="1" fillId="18" borderId="15" xfId="0" applyFont="1" applyFill="1" applyBorder="1" applyAlignment="1">
      <alignment horizontal="center" vertical="center" wrapText="1"/>
    </xf>
    <xf numFmtId="164" fontId="1" fillId="18" borderId="15" xfId="0" applyNumberFormat="1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left" vertical="center"/>
    </xf>
    <xf numFmtId="0" fontId="24" fillId="0" borderId="68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2" fontId="1" fillId="0" borderId="69" xfId="0" applyNumberFormat="1" applyFont="1" applyFill="1" applyBorder="1" applyAlignment="1">
      <alignment horizontal="left" vertical="center"/>
    </xf>
    <xf numFmtId="2" fontId="1" fillId="0" borderId="59" xfId="0" applyNumberFormat="1" applyFont="1" applyFill="1" applyBorder="1" applyAlignment="1">
      <alignment horizontal="left" vertical="center"/>
    </xf>
    <xf numFmtId="2" fontId="1" fillId="0" borderId="61" xfId="0" applyNumberFormat="1" applyFont="1" applyFill="1" applyBorder="1" applyAlignment="1">
      <alignment horizontal="left" vertical="center"/>
    </xf>
    <xf numFmtId="2" fontId="1" fillId="0" borderId="56" xfId="0" applyNumberFormat="1" applyFont="1" applyFill="1" applyBorder="1" applyAlignment="1">
      <alignment horizontal="left" vertical="center"/>
    </xf>
    <xf numFmtId="2" fontId="1" fillId="0" borderId="57" xfId="0" applyNumberFormat="1" applyFont="1" applyFill="1" applyBorder="1" applyAlignment="1">
      <alignment horizontal="left" vertical="center"/>
    </xf>
    <xf numFmtId="2" fontId="1" fillId="0" borderId="52" xfId="0" applyNumberFormat="1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left" vertical="center" wrapText="1"/>
    </xf>
    <xf numFmtId="0" fontId="24" fillId="18" borderId="17" xfId="0" applyFont="1" applyFill="1" applyBorder="1" applyAlignment="1">
      <alignment horizontal="left" vertical="center"/>
    </xf>
    <xf numFmtId="0" fontId="24" fillId="18" borderId="18" xfId="0" applyFont="1" applyFill="1" applyBorder="1" applyAlignment="1">
      <alignment horizontal="left" vertical="center"/>
    </xf>
    <xf numFmtId="0" fontId="24" fillId="18" borderId="18" xfId="0" applyFont="1" applyFill="1" applyBorder="1" applyAlignment="1">
      <alignment horizontal="left" vertical="center" wrapText="1"/>
    </xf>
    <xf numFmtId="0" fontId="28" fillId="18" borderId="18" xfId="0" applyFont="1" applyFill="1" applyBorder="1" applyAlignment="1">
      <alignment horizontal="left" vertical="center" wrapText="1"/>
    </xf>
    <xf numFmtId="0" fontId="24" fillId="18" borderId="42" xfId="0" applyFont="1" applyFill="1" applyBorder="1" applyAlignment="1">
      <alignment horizontal="left" vertical="center" wrapText="1"/>
    </xf>
    <xf numFmtId="0" fontId="24" fillId="18" borderId="47" xfId="0" applyFont="1" applyFill="1" applyBorder="1" applyAlignment="1">
      <alignment horizontal="left" vertical="center"/>
    </xf>
    <xf numFmtId="0" fontId="24" fillId="18" borderId="51" xfId="0" applyFont="1" applyFill="1" applyBorder="1" applyAlignment="1">
      <alignment horizontal="left" vertical="center"/>
    </xf>
    <xf numFmtId="0" fontId="28" fillId="18" borderId="51" xfId="0" applyFont="1" applyFill="1" applyBorder="1" applyAlignment="1">
      <alignment horizontal="left" vertical="center" wrapText="1"/>
    </xf>
    <xf numFmtId="0" fontId="24" fillId="18" borderId="51" xfId="0" applyFont="1" applyFill="1" applyBorder="1" applyAlignment="1">
      <alignment horizontal="left" vertical="center" wrapText="1"/>
    </xf>
    <xf numFmtId="0" fontId="24" fillId="18" borderId="63" xfId="0" applyFont="1" applyFill="1" applyBorder="1" applyAlignment="1">
      <alignment horizontal="left" vertical="center" wrapText="1"/>
    </xf>
    <xf numFmtId="0" fontId="24" fillId="18" borderId="51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left" vertical="center"/>
    </xf>
    <xf numFmtId="164" fontId="24" fillId="18" borderId="1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left" vertical="center"/>
    </xf>
    <xf numFmtId="0" fontId="1" fillId="19" borderId="0" xfId="0" applyFont="1" applyFill="1" applyAlignment="1">
      <alignment horizontal="left" vertical="center"/>
    </xf>
    <xf numFmtId="0" fontId="27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left" vertical="center" wrapText="1"/>
    </xf>
    <xf numFmtId="164" fontId="1" fillId="0" borderId="51" xfId="0" applyNumberFormat="1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164" fontId="1" fillId="0" borderId="54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6" fontId="1" fillId="0" borderId="15" xfId="0" applyNumberFormat="1" applyFont="1" applyFill="1" applyBorder="1" applyAlignment="1">
      <alignment horizontal="center" vertical="center" wrapText="1"/>
    </xf>
    <xf numFmtId="2" fontId="1" fillId="0" borderId="53" xfId="0" applyNumberFormat="1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4" fillId="0" borderId="71" xfId="0" applyFont="1" applyFill="1" applyBorder="1" applyAlignment="1">
      <alignment horizontal="left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16" fontId="1" fillId="0" borderId="0" xfId="0" applyNumberFormat="1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" fontId="1" fillId="0" borderId="73" xfId="0" applyNumberFormat="1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2" fontId="1" fillId="0" borderId="65" xfId="0" applyNumberFormat="1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2" fontId="2" fillId="0" borderId="56" xfId="0" applyNumberFormat="1" applyFont="1" applyFill="1" applyBorder="1" applyAlignment="1">
      <alignment horizontal="left" vertical="center"/>
    </xf>
    <xf numFmtId="2" fontId="2" fillId="0" borderId="55" xfId="0" applyNumberFormat="1" applyFont="1" applyFill="1" applyBorder="1" applyAlignment="1">
      <alignment horizontal="left" vertical="center"/>
    </xf>
    <xf numFmtId="2" fontId="2" fillId="0" borderId="57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2" fontId="2" fillId="0" borderId="42" xfId="0" applyNumberFormat="1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center"/>
    </xf>
    <xf numFmtId="2" fontId="2" fillId="0" borderId="38" xfId="0" applyNumberFormat="1" applyFont="1" applyFill="1" applyBorder="1" applyAlignment="1">
      <alignment horizontal="left" vertical="center"/>
    </xf>
    <xf numFmtId="2" fontId="2" fillId="0" borderId="36" xfId="0" applyNumberFormat="1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2" fontId="2" fillId="0" borderId="39" xfId="0" applyNumberFormat="1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2" fontId="2" fillId="0" borderId="63" xfId="0" applyNumberFormat="1" applyFont="1" applyFill="1" applyBorder="1" applyAlignment="1">
      <alignment horizontal="left" vertical="center"/>
    </xf>
    <xf numFmtId="0" fontId="1" fillId="0" borderId="68" xfId="0" applyFont="1" applyFill="1" applyBorder="1" applyAlignment="1">
      <alignment horizontal="left" vertical="center"/>
    </xf>
    <xf numFmtId="2" fontId="2" fillId="0" borderId="53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1" fillId="0" borderId="12" xfId="0" applyNumberFormat="1" applyFont="1" applyBorder="1" applyAlignment="1">
      <alignment horizontal="left" vertical="center"/>
    </xf>
    <xf numFmtId="49" fontId="30" fillId="0" borderId="12" xfId="0" applyNumberFormat="1" applyFont="1" applyBorder="1" applyAlignment="1">
      <alignment horizontal="left" vertical="center"/>
    </xf>
    <xf numFmtId="0" fontId="30" fillId="0" borderId="44" xfId="0" applyFont="1" applyFill="1" applyBorder="1" applyAlignment="1">
      <alignment horizontal="left" vertical="center"/>
    </xf>
    <xf numFmtId="0" fontId="30" fillId="0" borderId="0" xfId="0" applyFont="1"/>
    <xf numFmtId="49" fontId="30" fillId="0" borderId="11" xfId="0" applyNumberFormat="1" applyFont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49" fontId="31" fillId="0" borderId="11" xfId="0" applyNumberFormat="1" applyFont="1" applyFill="1" applyBorder="1" applyAlignment="1">
      <alignment horizontal="left" vertical="center"/>
    </xf>
    <xf numFmtId="49" fontId="31" fillId="0" borderId="12" xfId="0" applyNumberFormat="1" applyFont="1" applyFill="1" applyBorder="1" applyAlignment="1">
      <alignment horizontal="left" vertical="center"/>
    </xf>
    <xf numFmtId="49" fontId="30" fillId="0" borderId="12" xfId="0" applyNumberFormat="1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49" fontId="31" fillId="0" borderId="14" xfId="0" applyNumberFormat="1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6" fontId="30" fillId="0" borderId="0" xfId="0" applyNumberFormat="1" applyFont="1" applyFill="1" applyBorder="1" applyAlignment="1">
      <alignment horizontal="left" vertical="center"/>
    </xf>
    <xf numFmtId="49" fontId="30" fillId="0" borderId="31" xfId="0" applyNumberFormat="1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44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3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0" fillId="0" borderId="40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42" xfId="0" applyFont="1" applyFill="1" applyBorder="1" applyAlignment="1">
      <alignment horizontal="left" vertical="center"/>
    </xf>
    <xf numFmtId="2" fontId="31" fillId="0" borderId="42" xfId="0" applyNumberFormat="1" applyFont="1" applyFill="1" applyBorder="1" applyAlignment="1">
      <alignment horizontal="left" vertical="center"/>
    </xf>
    <xf numFmtId="2" fontId="31" fillId="0" borderId="56" xfId="0" applyNumberFormat="1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2" fontId="31" fillId="0" borderId="38" xfId="0" applyNumberFormat="1" applyFont="1" applyFill="1" applyBorder="1" applyAlignment="1">
      <alignment horizontal="left" vertical="center"/>
    </xf>
    <xf numFmtId="2" fontId="30" fillId="0" borderId="38" xfId="0" applyNumberFormat="1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/>
    </xf>
    <xf numFmtId="2" fontId="31" fillId="0" borderId="36" xfId="0" applyNumberFormat="1" applyFont="1" applyFill="1" applyBorder="1" applyAlignment="1">
      <alignment horizontal="left" vertical="center"/>
    </xf>
    <xf numFmtId="2" fontId="31" fillId="0" borderId="55" xfId="0" applyNumberFormat="1" applyFont="1" applyFill="1" applyBorder="1" applyAlignment="1">
      <alignment horizontal="left" vertical="center"/>
    </xf>
    <xf numFmtId="0" fontId="30" fillId="0" borderId="37" xfId="0" applyFont="1" applyFill="1" applyBorder="1" applyAlignment="1">
      <alignment horizontal="left" vertical="center"/>
    </xf>
    <xf numFmtId="2" fontId="31" fillId="0" borderId="39" xfId="0" applyNumberFormat="1" applyFont="1" applyFill="1" applyBorder="1" applyAlignment="1">
      <alignment horizontal="left" vertical="center"/>
    </xf>
    <xf numFmtId="2" fontId="30" fillId="0" borderId="39" xfId="0" applyNumberFormat="1" applyFont="1" applyFill="1" applyBorder="1" applyAlignment="1">
      <alignment horizontal="left" vertical="center"/>
    </xf>
    <xf numFmtId="0" fontId="30" fillId="18" borderId="15" xfId="0" applyFont="1" applyFill="1" applyBorder="1" applyAlignment="1">
      <alignment horizontal="left" vertical="center"/>
    </xf>
    <xf numFmtId="0" fontId="30" fillId="0" borderId="52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horizontal="left" vertical="center"/>
    </xf>
    <xf numFmtId="0" fontId="30" fillId="0" borderId="51" xfId="0" applyFont="1" applyFill="1" applyBorder="1" applyAlignment="1">
      <alignment horizontal="left" vertical="center"/>
    </xf>
    <xf numFmtId="0" fontId="30" fillId="0" borderId="63" xfId="0" applyFont="1" applyFill="1" applyBorder="1" applyAlignment="1">
      <alignment horizontal="left" vertical="center"/>
    </xf>
    <xf numFmtId="2" fontId="31" fillId="0" borderId="63" xfId="0" applyNumberFormat="1" applyFont="1" applyFill="1" applyBorder="1" applyAlignment="1">
      <alignment horizontal="left" vertical="center"/>
    </xf>
    <xf numFmtId="2" fontId="31" fillId="0" borderId="57" xfId="0" applyNumberFormat="1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2" fontId="31" fillId="0" borderId="53" xfId="0" applyNumberFormat="1" applyFont="1" applyFill="1" applyBorder="1" applyAlignment="1">
      <alignment horizontal="left" vertical="center"/>
    </xf>
    <xf numFmtId="2" fontId="30" fillId="0" borderId="53" xfId="0" applyNumberFormat="1" applyFont="1" applyFill="1" applyBorder="1" applyAlignment="1">
      <alignment horizontal="left" vertical="center"/>
    </xf>
    <xf numFmtId="0" fontId="31" fillId="0" borderId="70" xfId="0" applyFont="1" applyFill="1" applyBorder="1" applyAlignment="1">
      <alignment horizontal="left" vertical="center"/>
    </xf>
    <xf numFmtId="0" fontId="30" fillId="0" borderId="70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2" fontId="30" fillId="0" borderId="0" xfId="0" applyNumberFormat="1" applyFont="1" applyFill="1" applyBorder="1" applyAlignment="1">
      <alignment horizontal="left" vertical="center"/>
    </xf>
    <xf numFmtId="2" fontId="31" fillId="0" borderId="18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2" fontId="31" fillId="0" borderId="15" xfId="0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2" fontId="31" fillId="0" borderId="51" xfId="0" applyNumberFormat="1" applyFont="1" applyFill="1" applyBorder="1" applyAlignment="1">
      <alignment horizontal="left" vertical="center"/>
    </xf>
    <xf numFmtId="0" fontId="31" fillId="0" borderId="0" xfId="0" applyFont="1"/>
    <xf numFmtId="0" fontId="30" fillId="0" borderId="45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30" fillId="0" borderId="30" xfId="0" applyNumberFormat="1" applyFont="1" applyFill="1" applyBorder="1" applyAlignment="1">
      <alignment horizontal="left" vertical="center"/>
    </xf>
    <xf numFmtId="49" fontId="31" fillId="0" borderId="31" xfId="0" applyNumberFormat="1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/>
    </xf>
    <xf numFmtId="164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4" fillId="18" borderId="15" xfId="0" applyFont="1" applyFill="1" applyBorder="1" applyAlignment="1">
      <alignment horizontal="left" vertical="center" wrapText="1"/>
    </xf>
    <xf numFmtId="0" fontId="35" fillId="18" borderId="15" xfId="0" applyFont="1" applyFill="1" applyBorder="1" applyAlignment="1">
      <alignment horizontal="left" vertical="center" wrapText="1"/>
    </xf>
    <xf numFmtId="0" fontId="35" fillId="18" borderId="15" xfId="0" applyFont="1" applyFill="1" applyBorder="1" applyAlignment="1">
      <alignment horizontal="center" vertical="center"/>
    </xf>
    <xf numFmtId="0" fontId="35" fillId="18" borderId="36" xfId="0" applyFont="1" applyFill="1" applyBorder="1" applyAlignment="1">
      <alignment horizontal="left" vertical="center"/>
    </xf>
    <xf numFmtId="0" fontId="35" fillId="18" borderId="1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left" vertical="center"/>
    </xf>
    <xf numFmtId="0" fontId="35" fillId="18" borderId="15" xfId="0" applyFont="1" applyFill="1" applyBorder="1" applyAlignment="1">
      <alignment horizontal="left" vertical="center"/>
    </xf>
    <xf numFmtId="0" fontId="34" fillId="0" borderId="51" xfId="0" applyFont="1" applyFill="1" applyBorder="1" applyAlignment="1">
      <alignment horizontal="left" vertical="center" wrapText="1"/>
    </xf>
    <xf numFmtId="0" fontId="35" fillId="0" borderId="51" xfId="0" applyFont="1" applyFill="1" applyBorder="1" applyAlignment="1">
      <alignment horizontal="left" vertical="center" wrapText="1"/>
    </xf>
    <xf numFmtId="164" fontId="35" fillId="0" borderId="51" xfId="0" applyNumberFormat="1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horizontal="center" vertical="center" wrapText="1"/>
    </xf>
    <xf numFmtId="164" fontId="35" fillId="18" borderId="15" xfId="0" applyNumberFormat="1" applyFont="1" applyFill="1" applyBorder="1" applyAlignment="1">
      <alignment horizontal="center" vertical="center"/>
    </xf>
    <xf numFmtId="164" fontId="35" fillId="0" borderId="15" xfId="0" applyNumberFormat="1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left" vertical="center"/>
    </xf>
    <xf numFmtId="0" fontId="35" fillId="0" borderId="51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Fill="1" applyAlignment="1">
      <alignment horizontal="left" vertical="center"/>
    </xf>
    <xf numFmtId="49" fontId="37" fillId="0" borderId="14" xfId="0" applyNumberFormat="1" applyFont="1" applyBorder="1" applyAlignment="1">
      <alignment horizontal="left" vertical="center"/>
    </xf>
    <xf numFmtId="49" fontId="37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0" xfId="0" applyFont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esuchter Hyperlink" xfId="19"/>
    <cellStyle name="Hyperlink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23" zoomScale="80" zoomScaleNormal="80" workbookViewId="0">
      <selection activeCell="D30" sqref="D30:E30"/>
    </sheetView>
  </sheetViews>
  <sheetFormatPr defaultColWidth="11.42578125" defaultRowHeight="20.100000000000001" customHeight="1" x14ac:dyDescent="0.2"/>
  <cols>
    <col min="1" max="1" width="8.140625" style="1" customWidth="1"/>
    <col min="2" max="2" width="7.28515625" style="1" customWidth="1"/>
    <col min="3" max="3" width="13.42578125" style="1" customWidth="1"/>
    <col min="4" max="4" width="24.140625" style="1" customWidth="1"/>
    <col min="5" max="5" width="9.7109375" style="1" customWidth="1"/>
    <col min="6" max="6" width="8.5703125" style="1" customWidth="1"/>
    <col min="7" max="7" width="29" style="1" customWidth="1"/>
    <col min="8" max="8" width="25.28515625" style="1" customWidth="1"/>
    <col min="9" max="9" width="6.28515625" style="1" customWidth="1"/>
    <col min="10" max="10" width="5.7109375" style="1" customWidth="1"/>
    <col min="11" max="13" width="6.140625" style="1" customWidth="1"/>
    <col min="14" max="14" width="9.140625" style="1" customWidth="1"/>
    <col min="15" max="15" width="6.28515625" style="1" customWidth="1"/>
    <col min="16" max="16" width="6.7109375" style="1" customWidth="1"/>
    <col min="17" max="19" width="6" style="1" customWidth="1"/>
    <col min="20" max="20" width="8.7109375" style="1" customWidth="1"/>
    <col min="21" max="21" width="9.28515625" style="1" customWidth="1"/>
    <col min="22" max="22" width="13.28515625" style="1" customWidth="1"/>
    <col min="23" max="25" width="11.42578125" style="1"/>
    <col min="26" max="26" width="23" style="1" customWidth="1"/>
    <col min="27" max="16384" width="11.42578125" style="1"/>
  </cols>
  <sheetData>
    <row r="1" ht="18" customHeight="1" x14ac:dyDescent="0.2"/>
    <row r="2" ht="18" customHeight="1" x14ac:dyDescent="0.2"/>
    <row r="3" ht="18" customHeight="1" x14ac:dyDescent="0.2"/>
    <row r="4" ht="18" customHeight="1" x14ac:dyDescent="0.2"/>
    <row r="5" ht="18" customHeight="1" x14ac:dyDescent="0.2"/>
    <row r="6" ht="18" customHeight="1" x14ac:dyDescent="0.2"/>
    <row r="7" ht="18" customHeight="1" x14ac:dyDescent="0.2"/>
    <row r="8" ht="18" customHeight="1" x14ac:dyDescent="0.2"/>
    <row r="9" ht="18" customHeight="1" x14ac:dyDescent="0.2"/>
    <row r="10" ht="18" customHeight="1" x14ac:dyDescent="0.2"/>
    <row r="11" ht="18" customHeight="1" x14ac:dyDescent="0.2"/>
    <row r="12" ht="18" customHeight="1" x14ac:dyDescent="0.2"/>
    <row r="13" ht="18" customHeight="1" x14ac:dyDescent="0.2"/>
    <row r="14" ht="18" customHeight="1" x14ac:dyDescent="0.2"/>
    <row r="15" ht="18" customHeight="1" x14ac:dyDescent="0.2"/>
    <row r="16" ht="18" customHeight="1" x14ac:dyDescent="0.2"/>
    <row r="17" spans="1:22" ht="18" customHeight="1" x14ac:dyDescent="0.2"/>
    <row r="18" spans="1:22" ht="18" customHeight="1" x14ac:dyDescent="0.2"/>
    <row r="19" spans="1:22" ht="18" customHeight="1" x14ac:dyDescent="0.2"/>
    <row r="20" spans="1:22" ht="12.75" x14ac:dyDescent="0.2"/>
    <row r="21" spans="1:22" ht="18" customHeight="1" x14ac:dyDescent="0.2"/>
    <row r="22" spans="1:22" ht="18" customHeight="1" thickBot="1" x14ac:dyDescent="0.25"/>
    <row r="23" spans="1:22" ht="18" customHeight="1" thickBot="1" x14ac:dyDescent="0.25">
      <c r="A23" s="5"/>
      <c r="B23" s="6"/>
      <c r="C23" s="6"/>
      <c r="D23" s="7" t="s">
        <v>63</v>
      </c>
      <c r="E23" s="7"/>
      <c r="F23" s="7"/>
      <c r="G23" s="7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</row>
    <row r="24" spans="1:22" ht="18" customHeight="1" x14ac:dyDescent="0.2">
      <c r="A24" s="5"/>
      <c r="B24" s="6"/>
      <c r="C24" s="6"/>
      <c r="D24" s="6"/>
      <c r="E24" s="7"/>
      <c r="F24" s="7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</row>
    <row r="25" spans="1:22" ht="18" customHeight="1" thickBot="1" x14ac:dyDescent="0.25">
      <c r="A25" s="9"/>
      <c r="B25" s="2"/>
      <c r="C25" s="2"/>
      <c r="D25" s="4" t="s">
        <v>25</v>
      </c>
      <c r="E25" s="4" t="s">
        <v>31</v>
      </c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1:22" ht="20.100000000000001" customHeight="1" x14ac:dyDescent="0.2">
      <c r="A26" s="20" t="s">
        <v>0</v>
      </c>
      <c r="B26" s="18"/>
      <c r="C26" s="40"/>
      <c r="D26" s="37"/>
      <c r="E26" s="18"/>
      <c r="F26" s="18"/>
      <c r="G26" s="18"/>
      <c r="H26" s="21"/>
      <c r="I26" s="22" t="s">
        <v>21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</row>
    <row r="27" spans="1:22" ht="20.100000000000001" customHeight="1" x14ac:dyDescent="0.2">
      <c r="A27" s="23" t="s">
        <v>1</v>
      </c>
      <c r="B27" s="19"/>
      <c r="C27" s="41"/>
      <c r="D27" s="19"/>
      <c r="E27" s="19"/>
      <c r="F27" s="19"/>
      <c r="G27" s="19"/>
      <c r="H27" s="24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9"/>
    </row>
    <row r="28" spans="1:22" ht="20.100000000000001" customHeight="1" x14ac:dyDescent="0.2">
      <c r="A28" s="23" t="s">
        <v>20</v>
      </c>
      <c r="B28" s="19"/>
      <c r="C28" s="41"/>
      <c r="D28" s="26"/>
      <c r="E28" s="26"/>
      <c r="F28" s="19"/>
      <c r="G28" s="26"/>
      <c r="H28" s="24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9"/>
    </row>
    <row r="29" spans="1:22" ht="20.100000000000001" customHeight="1" x14ac:dyDescent="0.2">
      <c r="A29" s="23" t="s">
        <v>2</v>
      </c>
      <c r="B29" s="19"/>
      <c r="C29" s="41"/>
      <c r="D29" s="36" t="s">
        <v>107</v>
      </c>
      <c r="E29" s="36" t="s">
        <v>35</v>
      </c>
      <c r="F29" s="19"/>
      <c r="G29" s="26"/>
      <c r="H29" s="24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9"/>
    </row>
    <row r="30" spans="1:22" ht="20.100000000000001" customHeight="1" x14ac:dyDescent="0.2">
      <c r="A30" s="28" t="s">
        <v>106</v>
      </c>
      <c r="B30" s="42"/>
      <c r="C30" s="43"/>
      <c r="D30" s="26" t="s">
        <v>134</v>
      </c>
      <c r="E30" s="26" t="s">
        <v>135</v>
      </c>
      <c r="F30" s="19"/>
      <c r="G30" s="26"/>
      <c r="H30" s="24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9"/>
    </row>
    <row r="31" spans="1:22" ht="20.100000000000001" customHeight="1" x14ac:dyDescent="0.2">
      <c r="A31" s="23" t="s">
        <v>5</v>
      </c>
      <c r="B31" s="19"/>
      <c r="C31" s="41"/>
      <c r="D31" s="26" t="s">
        <v>132</v>
      </c>
      <c r="E31" s="26" t="s">
        <v>108</v>
      </c>
      <c r="F31" s="19"/>
      <c r="G31" s="26"/>
      <c r="H31" s="24"/>
      <c r="I31" s="25" t="s">
        <v>6</v>
      </c>
      <c r="J31" s="26" t="s">
        <v>105</v>
      </c>
      <c r="K31" s="26"/>
      <c r="L31" s="26"/>
      <c r="M31" s="26"/>
      <c r="N31" s="19"/>
      <c r="O31" s="26"/>
      <c r="P31" s="26"/>
      <c r="Q31" s="26"/>
      <c r="R31" s="26"/>
      <c r="S31" s="26"/>
      <c r="T31" s="26"/>
      <c r="U31" s="26"/>
      <c r="V31" s="39"/>
    </row>
    <row r="32" spans="1:22" ht="20.100000000000001" customHeight="1" x14ac:dyDescent="0.2">
      <c r="A32" s="23" t="s">
        <v>23</v>
      </c>
      <c r="B32" s="19"/>
      <c r="C32" s="24"/>
      <c r="D32" s="36" t="s">
        <v>98</v>
      </c>
      <c r="E32" s="26" t="s">
        <v>35</v>
      </c>
      <c r="F32" s="19"/>
      <c r="G32" s="26"/>
      <c r="H32" s="24"/>
      <c r="I32" s="25" t="s">
        <v>7</v>
      </c>
      <c r="J32" s="19"/>
      <c r="K32" s="26"/>
      <c r="L32" s="26"/>
      <c r="M32" s="26" t="s">
        <v>111</v>
      </c>
      <c r="N32" s="26"/>
      <c r="O32" s="26"/>
      <c r="P32" s="26"/>
      <c r="Q32" s="26"/>
      <c r="R32" s="26"/>
      <c r="S32" s="26"/>
      <c r="T32" s="26"/>
      <c r="U32" s="26"/>
      <c r="V32" s="39"/>
    </row>
    <row r="33" spans="1:23" ht="20.100000000000001" customHeight="1" x14ac:dyDescent="0.2">
      <c r="A33" s="23" t="s">
        <v>17</v>
      </c>
      <c r="B33" s="19" t="s">
        <v>3</v>
      </c>
      <c r="C33" s="24"/>
      <c r="D33" s="26" t="s">
        <v>99</v>
      </c>
      <c r="E33" s="26" t="s">
        <v>35</v>
      </c>
      <c r="F33" s="19"/>
      <c r="G33" s="26"/>
      <c r="H33" s="24"/>
      <c r="I33" s="25" t="s">
        <v>8</v>
      </c>
      <c r="J33" s="19"/>
      <c r="K33" s="26"/>
      <c r="L33" s="26"/>
      <c r="M33" s="26" t="s">
        <v>112</v>
      </c>
      <c r="N33" s="26"/>
      <c r="O33" s="26"/>
      <c r="P33" s="26"/>
      <c r="Q33" s="26"/>
      <c r="R33" s="26"/>
      <c r="S33" s="26"/>
      <c r="T33" s="26"/>
      <c r="U33" s="26"/>
      <c r="V33" s="39"/>
    </row>
    <row r="34" spans="1:23" ht="20.100000000000001" customHeight="1" x14ac:dyDescent="0.2">
      <c r="A34" s="23" t="s">
        <v>17</v>
      </c>
      <c r="B34" s="19" t="s">
        <v>4</v>
      </c>
      <c r="C34" s="24"/>
      <c r="D34" s="26" t="s">
        <v>100</v>
      </c>
      <c r="E34" s="26" t="s">
        <v>35</v>
      </c>
      <c r="F34" s="19"/>
      <c r="G34" s="26"/>
      <c r="H34" s="24"/>
      <c r="I34" s="29"/>
      <c r="J34" s="28"/>
      <c r="K34" s="42"/>
      <c r="L34" s="42"/>
      <c r="M34" s="42"/>
      <c r="N34" s="42"/>
      <c r="O34" s="44"/>
      <c r="P34" s="26"/>
      <c r="Q34" s="26"/>
      <c r="R34" s="26"/>
      <c r="S34" s="26"/>
      <c r="T34" s="26"/>
      <c r="U34" s="26"/>
      <c r="V34" s="39"/>
    </row>
    <row r="35" spans="1:23" ht="20.100000000000001" customHeight="1" x14ac:dyDescent="0.2">
      <c r="A35" s="23" t="s">
        <v>17</v>
      </c>
      <c r="B35" s="19" t="s">
        <v>33</v>
      </c>
      <c r="C35" s="24"/>
      <c r="D35" s="26" t="s">
        <v>101</v>
      </c>
      <c r="E35" s="26" t="s">
        <v>108</v>
      </c>
      <c r="F35" s="19"/>
      <c r="G35" s="19"/>
      <c r="H35" s="24"/>
      <c r="I35" s="4" t="s">
        <v>26</v>
      </c>
      <c r="J35" s="65"/>
      <c r="K35" s="65"/>
      <c r="L35" s="65"/>
      <c r="M35" s="65" t="s">
        <v>113</v>
      </c>
      <c r="N35" s="65"/>
      <c r="O35" s="65"/>
      <c r="Q35" s="26"/>
      <c r="R35" s="26"/>
      <c r="S35" s="26"/>
      <c r="T35" s="26"/>
      <c r="U35" s="26"/>
      <c r="V35" s="39"/>
    </row>
    <row r="36" spans="1:23" ht="20.100000000000001" customHeight="1" x14ac:dyDescent="0.2">
      <c r="A36" s="23" t="s">
        <v>17</v>
      </c>
      <c r="B36" s="19" t="s">
        <v>96</v>
      </c>
      <c r="C36" s="24"/>
      <c r="D36" s="42" t="s">
        <v>102</v>
      </c>
      <c r="E36" s="42" t="s">
        <v>109</v>
      </c>
      <c r="F36" s="19"/>
      <c r="G36" s="19"/>
      <c r="H36" s="24"/>
      <c r="I36" s="4" t="s">
        <v>27</v>
      </c>
      <c r="J36" s="65"/>
      <c r="K36" s="65"/>
      <c r="L36" s="65"/>
      <c r="M36" s="65" t="s">
        <v>114</v>
      </c>
      <c r="N36" s="65"/>
      <c r="O36" s="65"/>
      <c r="Q36" s="26"/>
      <c r="R36" s="26"/>
      <c r="S36" s="26"/>
      <c r="T36" s="26"/>
      <c r="U36" s="26"/>
      <c r="V36" s="39"/>
    </row>
    <row r="37" spans="1:23" ht="20.100000000000001" customHeight="1" x14ac:dyDescent="0.2">
      <c r="A37" s="23" t="s">
        <v>17</v>
      </c>
      <c r="B37" s="19" t="s">
        <v>97</v>
      </c>
      <c r="C37" s="43"/>
      <c r="D37" s="42" t="s">
        <v>103</v>
      </c>
      <c r="E37" s="42" t="s">
        <v>108</v>
      </c>
      <c r="F37" s="42"/>
      <c r="G37" s="19"/>
      <c r="H37" s="24"/>
      <c r="I37" s="4" t="s">
        <v>51</v>
      </c>
      <c r="J37" s="65"/>
      <c r="K37" s="65"/>
      <c r="L37" s="65"/>
      <c r="M37" s="65" t="s">
        <v>115</v>
      </c>
      <c r="N37" s="65"/>
      <c r="O37" s="65"/>
      <c r="Q37" s="26"/>
      <c r="R37" s="26"/>
      <c r="S37" s="26"/>
      <c r="T37" s="26"/>
      <c r="U37" s="26"/>
      <c r="V37" s="39"/>
    </row>
    <row r="38" spans="1:23" ht="20.100000000000001" customHeight="1" x14ac:dyDescent="0.2">
      <c r="A38" s="23" t="s">
        <v>30</v>
      </c>
      <c r="B38" s="42"/>
      <c r="C38" s="43"/>
      <c r="D38" s="42" t="s">
        <v>104</v>
      </c>
      <c r="E38" s="42" t="s">
        <v>110</v>
      </c>
      <c r="F38" s="42"/>
      <c r="G38" s="26"/>
      <c r="H38" s="41"/>
      <c r="I38" s="29" t="s">
        <v>9</v>
      </c>
      <c r="J38" s="28"/>
      <c r="K38" s="42"/>
      <c r="L38" s="42"/>
      <c r="M38" s="42" t="s">
        <v>116</v>
      </c>
      <c r="N38" s="42"/>
      <c r="O38" s="44"/>
      <c r="P38" s="26"/>
      <c r="Q38" s="26"/>
      <c r="R38" s="26"/>
      <c r="S38" s="26"/>
      <c r="T38" s="26"/>
      <c r="U38" s="26"/>
      <c r="V38" s="39"/>
    </row>
    <row r="39" spans="1:23" ht="20.100000000000001" customHeight="1" x14ac:dyDescent="0.2">
      <c r="B39" s="42"/>
      <c r="C39" s="43"/>
      <c r="D39" s="42"/>
      <c r="E39" s="42"/>
      <c r="F39" s="42"/>
      <c r="G39" s="26"/>
      <c r="H39" s="41"/>
      <c r="I39" s="29" t="s">
        <v>10</v>
      </c>
      <c r="J39" s="28"/>
      <c r="K39" s="42"/>
      <c r="L39" s="42"/>
      <c r="M39" s="165" t="s">
        <v>117</v>
      </c>
      <c r="N39" s="42"/>
      <c r="O39" s="44"/>
      <c r="P39" s="26"/>
      <c r="Q39" s="26"/>
      <c r="R39" s="26"/>
      <c r="S39" s="26"/>
      <c r="T39" s="26"/>
      <c r="U39" s="26"/>
      <c r="V39" s="39"/>
    </row>
    <row r="40" spans="1:23" ht="20.100000000000001" customHeight="1" thickBot="1" x14ac:dyDescent="0.25">
      <c r="A40" s="45"/>
      <c r="B40" s="46"/>
      <c r="C40" s="47"/>
      <c r="D40" s="46"/>
      <c r="E40" s="46"/>
      <c r="F40" s="46"/>
      <c r="G40" s="46"/>
      <c r="H40" s="47"/>
      <c r="I40" s="48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9"/>
    </row>
    <row r="41" spans="1:23" ht="27" customHeight="1" thickBot="1" x14ac:dyDescent="0.25">
      <c r="A41" s="30" t="s">
        <v>15</v>
      </c>
      <c r="B41" s="30" t="s">
        <v>19</v>
      </c>
      <c r="C41" s="30" t="s">
        <v>11</v>
      </c>
      <c r="D41" s="30" t="s">
        <v>12</v>
      </c>
      <c r="E41" s="30" t="s">
        <v>16</v>
      </c>
      <c r="F41" s="30" t="s">
        <v>18</v>
      </c>
      <c r="G41" s="30" t="s">
        <v>14</v>
      </c>
      <c r="H41" s="31" t="s">
        <v>13</v>
      </c>
      <c r="I41" s="32" t="s">
        <v>118</v>
      </c>
      <c r="J41" s="33" t="s">
        <v>119</v>
      </c>
      <c r="K41" s="33" t="s">
        <v>120</v>
      </c>
      <c r="L41" s="33" t="s">
        <v>121</v>
      </c>
      <c r="M41" s="33" t="s">
        <v>122</v>
      </c>
      <c r="N41" s="34" t="s">
        <v>123</v>
      </c>
      <c r="O41" s="32" t="s">
        <v>118</v>
      </c>
      <c r="P41" s="33" t="s">
        <v>119</v>
      </c>
      <c r="Q41" s="33" t="s">
        <v>120</v>
      </c>
      <c r="R41" s="33" t="s">
        <v>121</v>
      </c>
      <c r="S41" s="33" t="s">
        <v>122</v>
      </c>
      <c r="T41" s="34" t="s">
        <v>123</v>
      </c>
      <c r="U41" s="31" t="s">
        <v>124</v>
      </c>
      <c r="V41" s="60" t="s">
        <v>22</v>
      </c>
    </row>
    <row r="42" spans="1:23" ht="29.25" customHeight="1" thickBot="1" x14ac:dyDescent="0.25">
      <c r="A42" s="35" t="s">
        <v>24</v>
      </c>
      <c r="B42" s="50"/>
      <c r="C42" s="50"/>
      <c r="D42" s="50"/>
      <c r="E42" s="50"/>
      <c r="F42" s="50"/>
      <c r="G42" s="50"/>
      <c r="H42" s="50"/>
      <c r="I42" s="42"/>
      <c r="J42" s="42"/>
      <c r="K42" s="42"/>
      <c r="L42" s="42"/>
      <c r="M42" s="42"/>
      <c r="N42" s="50"/>
      <c r="O42" s="50"/>
      <c r="P42" s="50"/>
      <c r="Q42" s="50"/>
      <c r="R42" s="50"/>
      <c r="S42" s="50"/>
      <c r="T42" s="50"/>
      <c r="U42" s="50"/>
      <c r="V42" s="49"/>
    </row>
    <row r="43" spans="1:23" ht="31.5" customHeight="1" x14ac:dyDescent="0.2">
      <c r="A43" s="13"/>
      <c r="B43" s="14">
        <v>1</v>
      </c>
      <c r="C43" s="14">
        <v>4200733</v>
      </c>
      <c r="D43" s="61" t="s">
        <v>39</v>
      </c>
      <c r="E43" s="61">
        <v>1990</v>
      </c>
      <c r="F43" s="62" t="s">
        <v>38</v>
      </c>
      <c r="G43" s="106" t="s">
        <v>126</v>
      </c>
      <c r="H43" s="63" t="s">
        <v>40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56">
        <f>AVERAGE(I43:M43)</f>
        <v>0</v>
      </c>
      <c r="O43" s="13">
        <v>0</v>
      </c>
      <c r="P43" s="14">
        <v>0</v>
      </c>
      <c r="Q43" s="14">
        <v>0</v>
      </c>
      <c r="R43" s="14">
        <v>0</v>
      </c>
      <c r="S43" s="157">
        <v>0</v>
      </c>
      <c r="T43" s="66">
        <f>AVERAGE(O43:S43)</f>
        <v>0</v>
      </c>
      <c r="U43" s="58">
        <f>MAX(N43,T43)</f>
        <v>0</v>
      </c>
      <c r="V43" s="64"/>
      <c r="W43" s="102"/>
    </row>
    <row r="44" spans="1:23" ht="31.5" customHeight="1" x14ac:dyDescent="0.2">
      <c r="A44" s="12"/>
      <c r="B44" s="11">
        <v>2</v>
      </c>
      <c r="C44" s="11">
        <v>4200770</v>
      </c>
      <c r="D44" s="11" t="s">
        <v>90</v>
      </c>
      <c r="E44" s="11">
        <v>1995</v>
      </c>
      <c r="F44" s="53" t="s">
        <v>38</v>
      </c>
      <c r="G44" s="10" t="s">
        <v>70</v>
      </c>
      <c r="H44" s="54" t="s">
        <v>35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57">
        <f>AVERAGE(I44:M44)</f>
        <v>0</v>
      </c>
      <c r="O44" s="12">
        <v>0</v>
      </c>
      <c r="P44" s="11">
        <v>0</v>
      </c>
      <c r="Q44" s="11">
        <v>0</v>
      </c>
      <c r="R44" s="11">
        <v>0</v>
      </c>
      <c r="S44" s="112">
        <v>0</v>
      </c>
      <c r="T44" s="59">
        <f>AVERAGE(O44:S44)</f>
        <v>0</v>
      </c>
      <c r="U44" s="59">
        <f>MAX(N44,T44)</f>
        <v>0</v>
      </c>
      <c r="V44" s="51"/>
      <c r="W44" s="102"/>
    </row>
    <row r="45" spans="1:23" ht="31.5" customHeight="1" x14ac:dyDescent="0.2">
      <c r="A45" s="12"/>
      <c r="B45" s="11">
        <v>3</v>
      </c>
      <c r="C45" s="11">
        <v>4201569</v>
      </c>
      <c r="D45" s="11" t="s">
        <v>89</v>
      </c>
      <c r="E45" s="11">
        <v>1988</v>
      </c>
      <c r="F45" s="52" t="s">
        <v>38</v>
      </c>
      <c r="G45" s="10" t="s">
        <v>70</v>
      </c>
      <c r="H45" s="54" t="s">
        <v>35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57">
        <f>AVERAGE(I45:M45)</f>
        <v>0</v>
      </c>
      <c r="O45" s="12">
        <v>0</v>
      </c>
      <c r="P45" s="11">
        <v>0</v>
      </c>
      <c r="Q45" s="11">
        <v>0</v>
      </c>
      <c r="R45" s="11">
        <v>0</v>
      </c>
      <c r="S45" s="112">
        <v>0</v>
      </c>
      <c r="T45" s="59">
        <f>AVERAGE(O45:S45)</f>
        <v>0</v>
      </c>
      <c r="U45" s="59">
        <f>MAX(N45,T45)</f>
        <v>0</v>
      </c>
      <c r="V45" s="51"/>
      <c r="W45" s="102"/>
    </row>
    <row r="46" spans="1:23" ht="31.5" customHeight="1" x14ac:dyDescent="0.2">
      <c r="A46" s="12"/>
      <c r="B46" s="11">
        <v>4</v>
      </c>
      <c r="C46" s="11">
        <v>4200779</v>
      </c>
      <c r="D46" s="10" t="s">
        <v>87</v>
      </c>
      <c r="E46" s="10">
        <v>1991</v>
      </c>
      <c r="F46" s="53" t="s">
        <v>38</v>
      </c>
      <c r="G46" s="10" t="s">
        <v>127</v>
      </c>
      <c r="H46" s="55" t="s">
        <v>88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57">
        <f>AVERAGE(I46:M46)</f>
        <v>0</v>
      </c>
      <c r="O46" s="12">
        <v>0</v>
      </c>
      <c r="P46" s="11">
        <v>0</v>
      </c>
      <c r="Q46" s="11">
        <v>0</v>
      </c>
      <c r="R46" s="11">
        <v>0</v>
      </c>
      <c r="S46" s="112">
        <v>0</v>
      </c>
      <c r="T46" s="59">
        <f>AVERAGE(O46:S46)</f>
        <v>0</v>
      </c>
      <c r="U46" s="59">
        <f>MAX(N46,T46)</f>
        <v>0</v>
      </c>
      <c r="V46" s="51"/>
    </row>
    <row r="47" spans="1:23" ht="31.5" customHeight="1" thickBot="1" x14ac:dyDescent="0.25">
      <c r="A47" s="89"/>
      <c r="B47" s="90">
        <v>5</v>
      </c>
      <c r="C47" s="90">
        <v>4203675</v>
      </c>
      <c r="D47" s="98" t="s">
        <v>34</v>
      </c>
      <c r="E47" s="98">
        <v>1991</v>
      </c>
      <c r="F47" s="120"/>
      <c r="G47" s="98" t="s">
        <v>70</v>
      </c>
      <c r="H47" s="167" t="s">
        <v>35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156">
        <f>AVERAGE(I47:M47)</f>
        <v>0</v>
      </c>
      <c r="O47" s="89">
        <v>0</v>
      </c>
      <c r="P47" s="90">
        <v>0</v>
      </c>
      <c r="Q47" s="90">
        <v>0</v>
      </c>
      <c r="R47" s="90">
        <v>0</v>
      </c>
      <c r="S47" s="158">
        <v>0</v>
      </c>
      <c r="T47" s="59">
        <f>AVERAGE(O47:S47)</f>
        <v>0</v>
      </c>
      <c r="U47" s="59">
        <f>MAX(N47,T47)</f>
        <v>0</v>
      </c>
      <c r="V47" s="51"/>
    </row>
    <row r="49" spans="1:23" ht="31.5" hidden="1" customHeight="1" x14ac:dyDescent="0.2">
      <c r="A49" s="12">
        <v>3</v>
      </c>
      <c r="B49" s="11"/>
      <c r="C49" s="11">
        <v>4200819</v>
      </c>
      <c r="D49" s="10" t="s">
        <v>86</v>
      </c>
      <c r="E49" s="10">
        <v>1989</v>
      </c>
      <c r="F49" s="53" t="s">
        <v>37</v>
      </c>
      <c r="G49" s="10"/>
      <c r="H49" s="55" t="s">
        <v>84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57">
        <f>AVERAGE(I49:M49)</f>
        <v>0</v>
      </c>
      <c r="O49" s="12">
        <v>0</v>
      </c>
      <c r="P49" s="11">
        <v>0</v>
      </c>
      <c r="Q49" s="11">
        <v>0</v>
      </c>
      <c r="R49" s="11">
        <v>0</v>
      </c>
      <c r="S49" s="112">
        <v>0</v>
      </c>
      <c r="T49" s="59">
        <f>AVERAGE(O49:S49)</f>
        <v>0</v>
      </c>
      <c r="U49" s="59">
        <f>MAX(N49,T49)</f>
        <v>0</v>
      </c>
      <c r="V49" s="51"/>
      <c r="W49" s="102"/>
    </row>
    <row r="50" spans="1:23" ht="31.5" hidden="1" customHeight="1" x14ac:dyDescent="0.2">
      <c r="A50" s="12">
        <v>7</v>
      </c>
      <c r="B50" s="11"/>
      <c r="C50" s="11">
        <v>4200818</v>
      </c>
      <c r="D50" s="10" t="s">
        <v>91</v>
      </c>
      <c r="E50" s="10">
        <v>1990</v>
      </c>
      <c r="F50" s="53" t="s">
        <v>38</v>
      </c>
      <c r="G50" s="10" t="s">
        <v>70</v>
      </c>
      <c r="H50" s="54" t="s">
        <v>35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57">
        <f>AVERAGE(I50:M50)</f>
        <v>0</v>
      </c>
      <c r="O50" s="12">
        <v>0</v>
      </c>
      <c r="P50" s="11">
        <v>0</v>
      </c>
      <c r="Q50" s="11">
        <v>0</v>
      </c>
      <c r="R50" s="11">
        <v>0</v>
      </c>
      <c r="S50" s="112">
        <v>0</v>
      </c>
      <c r="T50" s="59">
        <f>AVERAGE(O50:S50)</f>
        <v>0</v>
      </c>
      <c r="U50" s="59">
        <f>MAX(N50,T50)</f>
        <v>0</v>
      </c>
      <c r="V50" s="51"/>
    </row>
    <row r="51" spans="1:23" ht="31.5" hidden="1" customHeight="1" x14ac:dyDescent="0.2">
      <c r="A51" s="12">
        <v>5</v>
      </c>
      <c r="B51" s="11"/>
      <c r="C51" s="11"/>
      <c r="D51" s="10" t="s">
        <v>94</v>
      </c>
      <c r="E51" s="10">
        <v>1995</v>
      </c>
      <c r="F51" s="155">
        <v>1</v>
      </c>
      <c r="G51" s="10"/>
      <c r="H51" s="54" t="s">
        <v>40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57">
        <f>AVERAGE(I51:M51)</f>
        <v>0</v>
      </c>
      <c r="O51" s="12">
        <v>0</v>
      </c>
      <c r="P51" s="11">
        <v>0</v>
      </c>
      <c r="Q51" s="11">
        <v>0</v>
      </c>
      <c r="R51" s="11">
        <v>0</v>
      </c>
      <c r="S51" s="112">
        <v>0</v>
      </c>
      <c r="T51" s="59">
        <f>AVERAGE(O51:S51)</f>
        <v>0</v>
      </c>
      <c r="U51" s="59">
        <f>MAX(N51,T51)</f>
        <v>0</v>
      </c>
      <c r="V51" s="51"/>
      <c r="W51" s="102"/>
    </row>
  </sheetData>
  <sheetProtection insertRows="0" deleteRows="0" selectLockedCells="1" sort="0"/>
  <autoFilter ref="A42:V47">
    <sortState ref="A43:V50">
      <sortCondition ref="A42:A50"/>
    </sortState>
  </autoFilter>
  <sortState ref="B43:R47">
    <sortCondition ref="F43:F47"/>
  </sortState>
  <phoneticPr fontId="26" type="noConversion"/>
  <pageMargins left="0.39370078740157483" right="0.39370078740157483" top="0.39370078740157483" bottom="0.39370078740157483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view="pageBreakPreview" topLeftCell="A26" zoomScale="75" zoomScaleNormal="85" workbookViewId="0">
      <selection activeCell="A34" sqref="A34:XFD66"/>
    </sheetView>
  </sheetViews>
  <sheetFormatPr defaultColWidth="11.42578125" defaultRowHeight="20.100000000000001" customHeight="1" x14ac:dyDescent="0.2"/>
  <cols>
    <col min="1" max="1" width="8.85546875" style="36" customWidth="1"/>
    <col min="2" max="2" width="8" style="36" customWidth="1"/>
    <col min="3" max="3" width="10.28515625" style="36" customWidth="1"/>
    <col min="4" max="4" width="27" style="36" customWidth="1"/>
    <col min="5" max="5" width="8.28515625" style="36" customWidth="1"/>
    <col min="6" max="6" width="8.140625" style="36" customWidth="1"/>
    <col min="7" max="7" width="36.7109375" style="36" customWidth="1"/>
    <col min="8" max="8" width="24.28515625" style="36" customWidth="1"/>
    <col min="9" max="13" width="4.7109375" style="36" customWidth="1"/>
    <col min="14" max="14" width="7.5703125" style="36" customWidth="1"/>
    <col min="15" max="19" width="4.7109375" style="36" customWidth="1"/>
    <col min="20" max="20" width="7.7109375" style="36" customWidth="1"/>
    <col min="21" max="21" width="9.7109375" style="36" customWidth="1"/>
    <col min="22" max="22" width="12.28515625" style="36" customWidth="1"/>
    <col min="23" max="25" width="11.42578125" style="36" customWidth="1"/>
    <col min="26" max="16384" width="11.42578125" style="36"/>
  </cols>
  <sheetData>
    <row r="1" spans="1:22" ht="18" customHeight="1" x14ac:dyDescent="0.2"/>
    <row r="2" spans="1:22" ht="18" customHeight="1" x14ac:dyDescent="0.2"/>
    <row r="3" spans="1:22" ht="18" customHeight="1" x14ac:dyDescent="0.2"/>
    <row r="4" spans="1:22" ht="18" customHeight="1" x14ac:dyDescent="0.2"/>
    <row r="5" spans="1:22" ht="18" customHeight="1" x14ac:dyDescent="0.2"/>
    <row r="6" spans="1:22" ht="18" customHeight="1" x14ac:dyDescent="0.2"/>
    <row r="7" spans="1:22" ht="18" customHeight="1" x14ac:dyDescent="0.2"/>
    <row r="8" spans="1:22" ht="18" customHeight="1" x14ac:dyDescent="0.2"/>
    <row r="9" spans="1:22" ht="18" customHeight="1" x14ac:dyDescent="0.2"/>
    <row r="10" spans="1:22" ht="18" customHeight="1" x14ac:dyDescent="0.2"/>
    <row r="11" spans="1:22" ht="18" customHeight="1" x14ac:dyDescent="0.2"/>
    <row r="12" spans="1:22" ht="18" customHeight="1" x14ac:dyDescent="0.2"/>
    <row r="13" spans="1:22" ht="18" customHeight="1" x14ac:dyDescent="0.2"/>
    <row r="14" spans="1:22" ht="18" customHeight="1" thickBot="1" x14ac:dyDescent="0.25"/>
    <row r="15" spans="1:22" ht="18" customHeight="1" thickBot="1" x14ac:dyDescent="0.25">
      <c r="A15" s="5"/>
      <c r="B15" s="6"/>
      <c r="C15" s="6"/>
      <c r="D15" s="7" t="s">
        <v>63</v>
      </c>
      <c r="E15" s="7"/>
      <c r="F15" s="7"/>
      <c r="G15" s="7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</row>
    <row r="16" spans="1:22" ht="18" customHeight="1" x14ac:dyDescent="0.2">
      <c r="A16" s="5"/>
      <c r="B16" s="6"/>
      <c r="C16" s="6"/>
      <c r="D16" s="6"/>
      <c r="E16" s="7"/>
      <c r="F16" s="7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</row>
    <row r="17" spans="1:22" ht="18" customHeight="1" thickBot="1" x14ac:dyDescent="0.25">
      <c r="A17" s="9"/>
      <c r="B17" s="2"/>
      <c r="C17" s="2"/>
      <c r="D17" s="4" t="s">
        <v>25</v>
      </c>
      <c r="E17" s="4" t="s">
        <v>32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ht="18" customHeight="1" x14ac:dyDescent="0.2">
      <c r="A18" s="20" t="s">
        <v>0</v>
      </c>
      <c r="B18" s="18"/>
      <c r="C18" s="40"/>
      <c r="D18" s="37"/>
      <c r="E18" s="18"/>
      <c r="F18" s="18"/>
      <c r="G18" s="18"/>
      <c r="H18" s="21"/>
      <c r="I18" s="22" t="s">
        <v>21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</row>
    <row r="19" spans="1:22" ht="18" customHeight="1" x14ac:dyDescent="0.2">
      <c r="A19" s="23" t="s">
        <v>1</v>
      </c>
      <c r="B19" s="19"/>
      <c r="C19" s="41"/>
      <c r="D19" s="19"/>
      <c r="E19" s="19"/>
      <c r="F19" s="19"/>
      <c r="G19" s="19"/>
      <c r="H19" s="24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39"/>
    </row>
    <row r="20" spans="1:22" ht="12.75" x14ac:dyDescent="0.2">
      <c r="A20" s="23" t="s">
        <v>20</v>
      </c>
      <c r="B20" s="19"/>
      <c r="C20" s="41"/>
      <c r="D20" s="26"/>
      <c r="E20" s="26"/>
      <c r="F20" s="19"/>
      <c r="G20" s="26"/>
      <c r="H20" s="24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9"/>
    </row>
    <row r="21" spans="1:22" ht="15" customHeight="1" x14ac:dyDescent="0.2">
      <c r="A21" s="23" t="s">
        <v>2</v>
      </c>
      <c r="B21" s="19"/>
      <c r="C21" s="41"/>
      <c r="D21" s="36" t="s">
        <v>107</v>
      </c>
      <c r="E21" s="36" t="s">
        <v>35</v>
      </c>
      <c r="F21" s="19"/>
      <c r="G21" s="26"/>
      <c r="H21" s="24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9"/>
    </row>
    <row r="22" spans="1:22" ht="15" customHeight="1" x14ac:dyDescent="0.2">
      <c r="A22" s="28" t="s">
        <v>106</v>
      </c>
      <c r="B22" s="42"/>
      <c r="C22" s="43"/>
      <c r="D22" s="26" t="s">
        <v>134</v>
      </c>
      <c r="E22" s="26" t="s">
        <v>135</v>
      </c>
      <c r="F22" s="19"/>
      <c r="G22" s="26"/>
      <c r="H22" s="24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9"/>
    </row>
    <row r="23" spans="1:22" ht="15" customHeight="1" x14ac:dyDescent="0.2">
      <c r="A23" s="23" t="s">
        <v>5</v>
      </c>
      <c r="B23" s="19"/>
      <c r="C23" s="41"/>
      <c r="D23" s="26" t="s">
        <v>132</v>
      </c>
      <c r="E23" s="26" t="s">
        <v>108</v>
      </c>
      <c r="F23" s="19"/>
      <c r="G23" s="26"/>
      <c r="H23" s="24"/>
      <c r="I23" s="25" t="s">
        <v>6</v>
      </c>
      <c r="J23" s="26" t="s">
        <v>105</v>
      </c>
      <c r="K23" s="26"/>
      <c r="L23" s="26"/>
      <c r="M23" s="26"/>
      <c r="N23" s="19"/>
      <c r="O23" s="26"/>
      <c r="P23" s="26"/>
      <c r="Q23" s="26"/>
      <c r="R23" s="26"/>
      <c r="S23" s="26"/>
      <c r="T23" s="26"/>
      <c r="U23" s="26"/>
      <c r="V23" s="39"/>
    </row>
    <row r="24" spans="1:22" ht="15" customHeight="1" x14ac:dyDescent="0.2">
      <c r="A24" s="23" t="s">
        <v>23</v>
      </c>
      <c r="B24" s="19"/>
      <c r="C24" s="24"/>
      <c r="D24" s="36" t="s">
        <v>98</v>
      </c>
      <c r="E24" s="26" t="s">
        <v>35</v>
      </c>
      <c r="F24" s="19"/>
      <c r="G24" s="26"/>
      <c r="H24" s="24"/>
      <c r="I24" s="25" t="s">
        <v>7</v>
      </c>
      <c r="J24" s="19"/>
      <c r="K24" s="26"/>
      <c r="L24" s="26"/>
      <c r="M24" s="26" t="s">
        <v>111</v>
      </c>
      <c r="N24" s="26"/>
      <c r="O24" s="26"/>
      <c r="P24" s="26"/>
      <c r="Q24" s="26"/>
      <c r="R24" s="26"/>
      <c r="S24" s="26"/>
      <c r="T24" s="26"/>
      <c r="U24" s="26"/>
      <c r="V24" s="39"/>
    </row>
    <row r="25" spans="1:22" ht="15" customHeight="1" x14ac:dyDescent="0.2">
      <c r="A25" s="23" t="s">
        <v>17</v>
      </c>
      <c r="B25" s="19" t="s">
        <v>3</v>
      </c>
      <c r="C25" s="24"/>
      <c r="D25" s="26" t="s">
        <v>99</v>
      </c>
      <c r="E25" s="26" t="s">
        <v>35</v>
      </c>
      <c r="F25" s="19"/>
      <c r="G25" s="26"/>
      <c r="H25" s="24"/>
      <c r="I25" s="25" t="s">
        <v>8</v>
      </c>
      <c r="J25" s="19"/>
      <c r="K25" s="26"/>
      <c r="L25" s="26"/>
      <c r="M25" s="26" t="s">
        <v>112</v>
      </c>
      <c r="N25" s="26"/>
      <c r="O25" s="26"/>
      <c r="P25" s="26"/>
      <c r="Q25" s="26"/>
      <c r="R25" s="26"/>
      <c r="S25" s="26"/>
      <c r="T25" s="26"/>
      <c r="U25" s="26"/>
      <c r="V25" s="39"/>
    </row>
    <row r="26" spans="1:22" ht="15" customHeight="1" x14ac:dyDescent="0.2">
      <c r="A26" s="23" t="s">
        <v>17</v>
      </c>
      <c r="B26" s="19" t="s">
        <v>4</v>
      </c>
      <c r="C26" s="24"/>
      <c r="D26" s="26" t="s">
        <v>100</v>
      </c>
      <c r="E26" s="26" t="s">
        <v>35</v>
      </c>
      <c r="F26" s="19"/>
      <c r="G26" s="26"/>
      <c r="H26" s="24"/>
      <c r="I26" s="29"/>
      <c r="J26" s="28"/>
      <c r="K26" s="42"/>
      <c r="L26" s="42"/>
      <c r="M26" s="42"/>
      <c r="N26" s="42"/>
      <c r="O26" s="44"/>
      <c r="P26" s="26"/>
      <c r="Q26" s="26"/>
      <c r="R26" s="26"/>
      <c r="S26" s="26"/>
      <c r="T26" s="26"/>
      <c r="U26" s="26"/>
      <c r="V26" s="39"/>
    </row>
    <row r="27" spans="1:22" ht="15" customHeight="1" x14ac:dyDescent="0.2">
      <c r="A27" s="23" t="s">
        <v>17</v>
      </c>
      <c r="B27" s="19" t="s">
        <v>33</v>
      </c>
      <c r="C27" s="24"/>
      <c r="D27" s="26" t="s">
        <v>101</v>
      </c>
      <c r="E27" s="26" t="s">
        <v>108</v>
      </c>
      <c r="F27" s="19"/>
      <c r="G27" s="19"/>
      <c r="H27" s="24"/>
      <c r="I27" s="4" t="s">
        <v>26</v>
      </c>
      <c r="J27" s="65"/>
      <c r="K27" s="65"/>
      <c r="L27" s="65"/>
      <c r="M27" s="65" t="s">
        <v>130</v>
      </c>
      <c r="N27" s="65"/>
      <c r="O27" s="65"/>
      <c r="P27" s="1"/>
      <c r="Q27" s="26"/>
      <c r="R27" s="26"/>
      <c r="S27" s="26"/>
      <c r="T27" s="26"/>
      <c r="U27" s="26"/>
      <c r="V27" s="39"/>
    </row>
    <row r="28" spans="1:22" ht="15" customHeight="1" x14ac:dyDescent="0.2">
      <c r="A28" s="23" t="s">
        <v>17</v>
      </c>
      <c r="B28" s="19" t="s">
        <v>96</v>
      </c>
      <c r="C28" s="24"/>
      <c r="D28" s="42" t="s">
        <v>102</v>
      </c>
      <c r="E28" s="42" t="s">
        <v>109</v>
      </c>
      <c r="F28" s="19"/>
      <c r="G28" s="19"/>
      <c r="H28" s="24"/>
      <c r="I28" s="4" t="s">
        <v>27</v>
      </c>
      <c r="J28" s="65"/>
      <c r="K28" s="65"/>
      <c r="L28" s="65"/>
      <c r="M28" s="65" t="s">
        <v>131</v>
      </c>
      <c r="N28" s="65"/>
      <c r="O28" s="65"/>
      <c r="P28" s="1"/>
      <c r="Q28" s="26"/>
      <c r="R28" s="26"/>
      <c r="S28" s="26"/>
      <c r="T28" s="26"/>
      <c r="U28" s="26"/>
      <c r="V28" s="39"/>
    </row>
    <row r="29" spans="1:22" ht="15" customHeight="1" x14ac:dyDescent="0.2">
      <c r="A29" s="23" t="s">
        <v>17</v>
      </c>
      <c r="B29" s="19" t="s">
        <v>97</v>
      </c>
      <c r="C29" s="43"/>
      <c r="D29" s="42" t="s">
        <v>103</v>
      </c>
      <c r="E29" s="42" t="s">
        <v>108</v>
      </c>
      <c r="F29" s="42"/>
      <c r="G29" s="19"/>
      <c r="H29" s="24"/>
      <c r="I29" s="4" t="s">
        <v>51</v>
      </c>
      <c r="J29" s="65"/>
      <c r="K29" s="65"/>
      <c r="L29" s="65"/>
      <c r="M29" s="65" t="s">
        <v>115</v>
      </c>
      <c r="N29" s="65"/>
      <c r="O29" s="65"/>
      <c r="P29" s="1"/>
      <c r="Q29" s="26"/>
      <c r="R29" s="26"/>
      <c r="S29" s="26"/>
      <c r="T29" s="26"/>
      <c r="U29" s="26"/>
      <c r="V29" s="39"/>
    </row>
    <row r="30" spans="1:22" ht="15" customHeight="1" x14ac:dyDescent="0.2">
      <c r="A30" s="23" t="s">
        <v>30</v>
      </c>
      <c r="B30" s="42"/>
      <c r="C30" s="43"/>
      <c r="D30" s="42" t="s">
        <v>104</v>
      </c>
      <c r="E30" s="42" t="s">
        <v>110</v>
      </c>
      <c r="F30" s="42"/>
      <c r="G30" s="26"/>
      <c r="H30" s="41"/>
      <c r="I30" s="29" t="s">
        <v>9</v>
      </c>
      <c r="J30" s="28"/>
      <c r="K30" s="42"/>
      <c r="L30" s="42"/>
      <c r="M30" s="42" t="s">
        <v>116</v>
      </c>
      <c r="N30" s="42"/>
      <c r="O30" s="44"/>
      <c r="P30" s="26"/>
      <c r="Q30" s="26"/>
      <c r="R30" s="26"/>
      <c r="S30" s="26"/>
      <c r="T30" s="26"/>
      <c r="U30" s="26"/>
      <c r="V30" s="39"/>
    </row>
    <row r="31" spans="1:22" ht="15" customHeight="1" x14ac:dyDescent="0.2">
      <c r="A31" s="1"/>
      <c r="B31" s="42"/>
      <c r="C31" s="43"/>
      <c r="D31" s="42"/>
      <c r="E31" s="42"/>
      <c r="F31" s="42"/>
      <c r="G31" s="26"/>
      <c r="H31" s="41"/>
      <c r="I31" s="29" t="s">
        <v>10</v>
      </c>
      <c r="J31" s="28"/>
      <c r="K31" s="42"/>
      <c r="L31" s="42"/>
      <c r="M31" s="165" t="s">
        <v>117</v>
      </c>
      <c r="N31" s="42"/>
      <c r="O31" s="44"/>
      <c r="P31" s="26"/>
      <c r="Q31" s="26"/>
      <c r="R31" s="26"/>
      <c r="S31" s="26"/>
      <c r="T31" s="26"/>
      <c r="U31" s="26"/>
      <c r="V31" s="39"/>
    </row>
    <row r="32" spans="1:22" ht="15" customHeight="1" thickBot="1" x14ac:dyDescent="0.25">
      <c r="A32" s="179" t="s">
        <v>140</v>
      </c>
      <c r="B32" s="46"/>
      <c r="C32" s="47"/>
      <c r="D32" s="46"/>
      <c r="E32" s="46"/>
      <c r="F32" s="46"/>
      <c r="G32" s="46"/>
      <c r="H32" s="47"/>
      <c r="I32" s="48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9"/>
    </row>
    <row r="33" spans="1:22" ht="30" customHeight="1" thickBot="1" x14ac:dyDescent="0.25">
      <c r="A33" s="30" t="s">
        <v>15</v>
      </c>
      <c r="B33" s="30" t="s">
        <v>19</v>
      </c>
      <c r="C33" s="30" t="s">
        <v>11</v>
      </c>
      <c r="D33" s="30" t="s">
        <v>12</v>
      </c>
      <c r="E33" s="30" t="s">
        <v>16</v>
      </c>
      <c r="F33" s="30" t="s">
        <v>18</v>
      </c>
      <c r="G33" s="30" t="s">
        <v>14</v>
      </c>
      <c r="H33" s="31" t="s">
        <v>13</v>
      </c>
      <c r="I33" s="32" t="s">
        <v>118</v>
      </c>
      <c r="J33" s="33" t="s">
        <v>119</v>
      </c>
      <c r="K33" s="33" t="s">
        <v>120</v>
      </c>
      <c r="L33" s="33" t="s">
        <v>121</v>
      </c>
      <c r="M33" s="33" t="s">
        <v>122</v>
      </c>
      <c r="N33" s="34" t="s">
        <v>123</v>
      </c>
      <c r="O33" s="32" t="s">
        <v>118</v>
      </c>
      <c r="P33" s="33" t="s">
        <v>119</v>
      </c>
      <c r="Q33" s="33" t="s">
        <v>120</v>
      </c>
      <c r="R33" s="33" t="s">
        <v>121</v>
      </c>
      <c r="S33" s="33" t="s">
        <v>122</v>
      </c>
      <c r="T33" s="34" t="s">
        <v>123</v>
      </c>
      <c r="U33" s="31" t="s">
        <v>124</v>
      </c>
      <c r="V33" s="60" t="s">
        <v>22</v>
      </c>
    </row>
    <row r="34" spans="1:22" ht="27.75" customHeight="1" x14ac:dyDescent="0.2">
      <c r="A34" s="13">
        <v>1</v>
      </c>
      <c r="B34" s="13">
        <v>8</v>
      </c>
      <c r="C34" s="14">
        <v>4200670</v>
      </c>
      <c r="D34" s="140" t="s">
        <v>64</v>
      </c>
      <c r="E34" s="61">
        <v>1989</v>
      </c>
      <c r="F34" s="169" t="s">
        <v>38</v>
      </c>
      <c r="G34" s="61" t="s">
        <v>127</v>
      </c>
      <c r="H34" s="63" t="s">
        <v>57</v>
      </c>
      <c r="I34" s="14">
        <v>33</v>
      </c>
      <c r="J34" s="14">
        <v>37</v>
      </c>
      <c r="K34" s="14">
        <v>35</v>
      </c>
      <c r="L34" s="14">
        <v>33</v>
      </c>
      <c r="M34" s="14">
        <v>35</v>
      </c>
      <c r="N34" s="116">
        <f t="shared" ref="N34:N59" si="0">AVERAGE(I34:M34)</f>
        <v>34.6</v>
      </c>
      <c r="O34" s="13">
        <v>91</v>
      </c>
      <c r="P34" s="14">
        <v>90</v>
      </c>
      <c r="Q34" s="14">
        <v>92</v>
      </c>
      <c r="R34" s="173">
        <v>90</v>
      </c>
      <c r="S34" s="173">
        <v>92</v>
      </c>
      <c r="T34" s="117">
        <f t="shared" ref="T34:T59" si="1">AVERAGE(O34:S34)</f>
        <v>91</v>
      </c>
      <c r="U34" s="58">
        <f t="shared" ref="U34:U59" si="2">MAX(N34,T34)</f>
        <v>91</v>
      </c>
      <c r="V34" s="174"/>
    </row>
    <row r="35" spans="1:22" ht="27.75" customHeight="1" x14ac:dyDescent="0.2">
      <c r="A35" s="12">
        <v>2</v>
      </c>
      <c r="B35" s="12">
        <v>3</v>
      </c>
      <c r="C35" s="11">
        <v>4200668</v>
      </c>
      <c r="D35" s="142" t="s">
        <v>66</v>
      </c>
      <c r="E35" s="11">
        <v>1991</v>
      </c>
      <c r="F35" s="52" t="s">
        <v>67</v>
      </c>
      <c r="G35" s="10" t="s">
        <v>127</v>
      </c>
      <c r="H35" s="55" t="s">
        <v>57</v>
      </c>
      <c r="I35" s="11">
        <v>81</v>
      </c>
      <c r="J35" s="11">
        <v>80</v>
      </c>
      <c r="K35" s="11">
        <v>82</v>
      </c>
      <c r="L35" s="11">
        <v>79</v>
      </c>
      <c r="M35" s="11">
        <v>84</v>
      </c>
      <c r="N35" s="87">
        <f t="shared" si="0"/>
        <v>81.2</v>
      </c>
      <c r="O35" s="12">
        <v>78</v>
      </c>
      <c r="P35" s="11">
        <v>79</v>
      </c>
      <c r="Q35" s="11">
        <v>77</v>
      </c>
      <c r="R35" s="54">
        <v>75</v>
      </c>
      <c r="S35" s="54">
        <v>80</v>
      </c>
      <c r="T35" s="83">
        <f t="shared" si="1"/>
        <v>77.8</v>
      </c>
      <c r="U35" s="59">
        <f t="shared" si="2"/>
        <v>81.2</v>
      </c>
      <c r="V35" s="91"/>
    </row>
    <row r="36" spans="1:22" ht="27.75" customHeight="1" x14ac:dyDescent="0.2">
      <c r="A36" s="12">
        <v>3</v>
      </c>
      <c r="B36" s="12">
        <v>18</v>
      </c>
      <c r="C36" s="10">
        <v>4200743</v>
      </c>
      <c r="D36" s="142" t="s">
        <v>36</v>
      </c>
      <c r="E36" s="10">
        <v>1991</v>
      </c>
      <c r="F36" s="52" t="s">
        <v>37</v>
      </c>
      <c r="G36" s="11" t="s">
        <v>53</v>
      </c>
      <c r="H36" s="55" t="s">
        <v>54</v>
      </c>
      <c r="I36" s="11">
        <v>80</v>
      </c>
      <c r="J36" s="11">
        <v>79</v>
      </c>
      <c r="K36" s="11">
        <v>80</v>
      </c>
      <c r="L36" s="11">
        <v>79</v>
      </c>
      <c r="M36" s="11">
        <v>83</v>
      </c>
      <c r="N36" s="87">
        <f t="shared" si="0"/>
        <v>80.2</v>
      </c>
      <c r="O36" s="12">
        <v>72</v>
      </c>
      <c r="P36" s="11">
        <v>69</v>
      </c>
      <c r="Q36" s="11">
        <v>71</v>
      </c>
      <c r="R36" s="54">
        <v>69</v>
      </c>
      <c r="S36" s="54">
        <v>70</v>
      </c>
      <c r="T36" s="83">
        <f t="shared" si="1"/>
        <v>70.2</v>
      </c>
      <c r="U36" s="59">
        <f t="shared" si="2"/>
        <v>80.2</v>
      </c>
      <c r="V36" s="91"/>
    </row>
    <row r="37" spans="1:22" ht="27.75" customHeight="1" x14ac:dyDescent="0.2">
      <c r="A37" s="12">
        <v>4</v>
      </c>
      <c r="B37" s="12">
        <v>20</v>
      </c>
      <c r="C37" s="11">
        <v>4201724</v>
      </c>
      <c r="D37" s="142" t="s">
        <v>44</v>
      </c>
      <c r="E37" s="11">
        <v>1990</v>
      </c>
      <c r="F37" s="52" t="s">
        <v>37</v>
      </c>
      <c r="G37" s="10" t="s">
        <v>55</v>
      </c>
      <c r="H37" s="54" t="s">
        <v>61</v>
      </c>
      <c r="I37" s="11">
        <v>79</v>
      </c>
      <c r="J37" s="11">
        <v>78</v>
      </c>
      <c r="K37" s="11">
        <v>79</v>
      </c>
      <c r="L37" s="11">
        <v>79</v>
      </c>
      <c r="M37" s="11">
        <v>79</v>
      </c>
      <c r="N37" s="87">
        <f t="shared" si="0"/>
        <v>78.8</v>
      </c>
      <c r="O37" s="12">
        <v>74</v>
      </c>
      <c r="P37" s="11">
        <v>73</v>
      </c>
      <c r="Q37" s="11">
        <v>74</v>
      </c>
      <c r="R37" s="54">
        <v>77</v>
      </c>
      <c r="S37" s="54">
        <v>73</v>
      </c>
      <c r="T37" s="83">
        <f t="shared" si="1"/>
        <v>74.2</v>
      </c>
      <c r="U37" s="59">
        <f t="shared" si="2"/>
        <v>78.8</v>
      </c>
      <c r="V37" s="91"/>
    </row>
    <row r="38" spans="1:22" ht="27.75" customHeight="1" x14ac:dyDescent="0.2">
      <c r="A38" s="12">
        <v>5</v>
      </c>
      <c r="B38" s="12">
        <v>6</v>
      </c>
      <c r="C38" s="103">
        <v>4200825</v>
      </c>
      <c r="D38" s="121" t="s">
        <v>93</v>
      </c>
      <c r="E38" s="106">
        <v>1991</v>
      </c>
      <c r="F38" s="104" t="s">
        <v>38</v>
      </c>
      <c r="G38" s="106" t="s">
        <v>126</v>
      </c>
      <c r="H38" s="105" t="s">
        <v>40</v>
      </c>
      <c r="I38" s="11">
        <v>78</v>
      </c>
      <c r="J38" s="11">
        <v>77</v>
      </c>
      <c r="K38" s="11">
        <v>76</v>
      </c>
      <c r="L38" s="11">
        <v>75</v>
      </c>
      <c r="M38" s="11">
        <v>82</v>
      </c>
      <c r="N38" s="87">
        <f t="shared" si="0"/>
        <v>77.599999999999994</v>
      </c>
      <c r="O38" s="12">
        <v>27</v>
      </c>
      <c r="P38" s="11">
        <v>30</v>
      </c>
      <c r="Q38" s="11">
        <v>25</v>
      </c>
      <c r="R38" s="54">
        <v>20</v>
      </c>
      <c r="S38" s="54">
        <v>27</v>
      </c>
      <c r="T38" s="83">
        <f t="shared" si="1"/>
        <v>25.8</v>
      </c>
      <c r="U38" s="59">
        <f t="shared" si="2"/>
        <v>77.599999999999994</v>
      </c>
      <c r="V38" s="91"/>
    </row>
    <row r="39" spans="1:22" ht="27.75" customHeight="1" x14ac:dyDescent="0.2">
      <c r="A39" s="12">
        <v>6</v>
      </c>
      <c r="B39" s="12">
        <v>19</v>
      </c>
      <c r="C39" s="11">
        <v>4201737</v>
      </c>
      <c r="D39" s="142" t="s">
        <v>46</v>
      </c>
      <c r="E39" s="10">
        <v>1991</v>
      </c>
      <c r="F39" s="53" t="s">
        <v>37</v>
      </c>
      <c r="G39" s="10" t="s">
        <v>56</v>
      </c>
      <c r="H39" s="55" t="s">
        <v>52</v>
      </c>
      <c r="I39" s="11">
        <v>73</v>
      </c>
      <c r="J39" s="11">
        <v>75</v>
      </c>
      <c r="K39" s="11">
        <v>78</v>
      </c>
      <c r="L39" s="11">
        <v>75</v>
      </c>
      <c r="M39" s="11">
        <v>77</v>
      </c>
      <c r="N39" s="87">
        <f t="shared" si="0"/>
        <v>75.599999999999994</v>
      </c>
      <c r="O39" s="12">
        <v>76</v>
      </c>
      <c r="P39" s="11">
        <v>77</v>
      </c>
      <c r="Q39" s="11">
        <v>80</v>
      </c>
      <c r="R39" s="54">
        <v>75</v>
      </c>
      <c r="S39" s="54">
        <v>77</v>
      </c>
      <c r="T39" s="83">
        <f t="shared" si="1"/>
        <v>77</v>
      </c>
      <c r="U39" s="59">
        <f t="shared" si="2"/>
        <v>77</v>
      </c>
      <c r="V39" s="91"/>
    </row>
    <row r="40" spans="1:22" ht="27.75" customHeight="1" x14ac:dyDescent="0.2">
      <c r="A40" s="12">
        <v>7</v>
      </c>
      <c r="B40" s="12">
        <v>24</v>
      </c>
      <c r="C40" s="11">
        <v>4200824</v>
      </c>
      <c r="D40" s="142" t="s">
        <v>72</v>
      </c>
      <c r="E40" s="11">
        <v>1991</v>
      </c>
      <c r="F40" s="113" t="s">
        <v>37</v>
      </c>
      <c r="G40" s="10" t="s">
        <v>70</v>
      </c>
      <c r="H40" s="55" t="s">
        <v>35</v>
      </c>
      <c r="I40" s="11">
        <v>79</v>
      </c>
      <c r="J40" s="11">
        <v>76</v>
      </c>
      <c r="K40" s="11">
        <v>77</v>
      </c>
      <c r="L40" s="11">
        <v>77</v>
      </c>
      <c r="M40" s="11">
        <v>75</v>
      </c>
      <c r="N40" s="87">
        <f t="shared" si="0"/>
        <v>76.8</v>
      </c>
      <c r="O40" s="12">
        <v>65</v>
      </c>
      <c r="P40" s="11">
        <v>70</v>
      </c>
      <c r="Q40" s="11">
        <v>69</v>
      </c>
      <c r="R40" s="54">
        <v>69</v>
      </c>
      <c r="S40" s="54">
        <v>68</v>
      </c>
      <c r="T40" s="83">
        <f t="shared" si="1"/>
        <v>68.2</v>
      </c>
      <c r="U40" s="59">
        <f t="shared" si="2"/>
        <v>76.8</v>
      </c>
      <c r="V40" s="91"/>
    </row>
    <row r="41" spans="1:22" s="154" customFormat="1" ht="27.75" customHeight="1" x14ac:dyDescent="0.2">
      <c r="A41" s="12">
        <v>8</v>
      </c>
      <c r="B41" s="12">
        <v>23</v>
      </c>
      <c r="C41" s="11">
        <v>4201730</v>
      </c>
      <c r="D41" s="142" t="s">
        <v>43</v>
      </c>
      <c r="E41" s="11">
        <v>1984</v>
      </c>
      <c r="F41" s="52" t="s">
        <v>37</v>
      </c>
      <c r="G41" s="10" t="s">
        <v>70</v>
      </c>
      <c r="H41" s="54" t="s">
        <v>35</v>
      </c>
      <c r="I41" s="11">
        <v>77</v>
      </c>
      <c r="J41" s="11">
        <v>73</v>
      </c>
      <c r="K41" s="11">
        <v>75</v>
      </c>
      <c r="L41" s="11">
        <v>73</v>
      </c>
      <c r="M41" s="11">
        <v>78</v>
      </c>
      <c r="N41" s="87">
        <f t="shared" si="0"/>
        <v>75.2</v>
      </c>
      <c r="O41" s="12">
        <v>31</v>
      </c>
      <c r="P41" s="11">
        <v>36</v>
      </c>
      <c r="Q41" s="11">
        <v>28</v>
      </c>
      <c r="R41" s="54">
        <v>29</v>
      </c>
      <c r="S41" s="54">
        <v>26</v>
      </c>
      <c r="T41" s="83">
        <f t="shared" si="1"/>
        <v>30</v>
      </c>
      <c r="U41" s="59">
        <f t="shared" si="2"/>
        <v>75.2</v>
      </c>
      <c r="V41" s="91"/>
    </row>
    <row r="42" spans="1:22" ht="27.75" customHeight="1" x14ac:dyDescent="0.2">
      <c r="A42" s="12">
        <v>9</v>
      </c>
      <c r="B42" s="12">
        <v>33</v>
      </c>
      <c r="C42" s="11">
        <v>4201708</v>
      </c>
      <c r="D42" s="142" t="s">
        <v>45</v>
      </c>
      <c r="E42" s="10">
        <v>1992</v>
      </c>
      <c r="F42" s="143" t="s">
        <v>37</v>
      </c>
      <c r="G42" s="10" t="s">
        <v>138</v>
      </c>
      <c r="H42" s="55" t="s">
        <v>60</v>
      </c>
      <c r="I42" s="11">
        <v>76</v>
      </c>
      <c r="J42" s="11">
        <v>75</v>
      </c>
      <c r="K42" s="11">
        <v>74</v>
      </c>
      <c r="L42" s="11">
        <v>76</v>
      </c>
      <c r="M42" s="11">
        <v>75</v>
      </c>
      <c r="N42" s="87">
        <f t="shared" si="0"/>
        <v>75.2</v>
      </c>
      <c r="O42" s="12">
        <v>63</v>
      </c>
      <c r="P42" s="11">
        <v>63</v>
      </c>
      <c r="Q42" s="11">
        <v>60</v>
      </c>
      <c r="R42" s="54">
        <v>61</v>
      </c>
      <c r="S42" s="54">
        <v>62</v>
      </c>
      <c r="T42" s="83">
        <f t="shared" si="1"/>
        <v>61.8</v>
      </c>
      <c r="U42" s="59">
        <f t="shared" si="2"/>
        <v>75.2</v>
      </c>
      <c r="V42" s="153"/>
    </row>
    <row r="43" spans="1:22" ht="27.75" customHeight="1" x14ac:dyDescent="0.2">
      <c r="A43" s="12">
        <v>10</v>
      </c>
      <c r="B43" s="12">
        <v>11</v>
      </c>
      <c r="C43" s="103">
        <v>4200829</v>
      </c>
      <c r="D43" s="106" t="s">
        <v>125</v>
      </c>
      <c r="E43" s="106">
        <v>1984</v>
      </c>
      <c r="F43" s="107" t="s">
        <v>38</v>
      </c>
      <c r="G43" s="10" t="s">
        <v>70</v>
      </c>
      <c r="H43" s="55" t="s">
        <v>35</v>
      </c>
      <c r="I43" s="11">
        <v>75</v>
      </c>
      <c r="J43" s="11">
        <v>74</v>
      </c>
      <c r="K43" s="11">
        <v>76</v>
      </c>
      <c r="L43" s="11">
        <v>74</v>
      </c>
      <c r="M43" s="11">
        <v>76</v>
      </c>
      <c r="N43" s="87">
        <f t="shared" si="0"/>
        <v>75</v>
      </c>
      <c r="O43" s="12">
        <v>64</v>
      </c>
      <c r="P43" s="11">
        <v>63</v>
      </c>
      <c r="Q43" s="11">
        <v>63</v>
      </c>
      <c r="R43" s="54">
        <v>65</v>
      </c>
      <c r="S43" s="54">
        <v>65</v>
      </c>
      <c r="T43" s="83">
        <f t="shared" si="1"/>
        <v>64</v>
      </c>
      <c r="U43" s="59">
        <f t="shared" si="2"/>
        <v>75</v>
      </c>
      <c r="V43" s="91"/>
    </row>
    <row r="44" spans="1:22" ht="27.75" customHeight="1" x14ac:dyDescent="0.2">
      <c r="A44" s="12">
        <v>11</v>
      </c>
      <c r="B44" s="12">
        <v>1</v>
      </c>
      <c r="C44" s="103">
        <v>4200671</v>
      </c>
      <c r="D44" s="121" t="s">
        <v>92</v>
      </c>
      <c r="E44" s="103">
        <v>1988</v>
      </c>
      <c r="F44" s="104" t="s">
        <v>67</v>
      </c>
      <c r="G44" s="106" t="s">
        <v>126</v>
      </c>
      <c r="H44" s="105" t="s">
        <v>40</v>
      </c>
      <c r="I44" s="11">
        <v>71</v>
      </c>
      <c r="J44" s="11">
        <v>72</v>
      </c>
      <c r="K44" s="11">
        <v>72</v>
      </c>
      <c r="L44" s="11">
        <v>73</v>
      </c>
      <c r="M44" s="11">
        <v>74</v>
      </c>
      <c r="N44" s="87">
        <f t="shared" si="0"/>
        <v>72.400000000000006</v>
      </c>
      <c r="O44" s="12">
        <v>38</v>
      </c>
      <c r="P44" s="11">
        <v>40</v>
      </c>
      <c r="Q44" s="11">
        <v>42</v>
      </c>
      <c r="R44" s="54">
        <v>41</v>
      </c>
      <c r="S44" s="54">
        <v>43</v>
      </c>
      <c r="T44" s="83">
        <f t="shared" si="1"/>
        <v>40.799999999999997</v>
      </c>
      <c r="U44" s="59">
        <f t="shared" si="2"/>
        <v>72.400000000000006</v>
      </c>
      <c r="V44" s="91"/>
    </row>
    <row r="45" spans="1:22" ht="27.75" customHeight="1" thickBot="1" x14ac:dyDescent="0.25">
      <c r="A45" s="89">
        <v>12</v>
      </c>
      <c r="B45" s="89">
        <v>21</v>
      </c>
      <c r="C45" s="90">
        <v>4200785</v>
      </c>
      <c r="D45" s="144" t="s">
        <v>75</v>
      </c>
      <c r="E45" s="90">
        <v>1996</v>
      </c>
      <c r="F45" s="145" t="s">
        <v>37</v>
      </c>
      <c r="G45" s="98" t="s">
        <v>70</v>
      </c>
      <c r="H45" s="146" t="s">
        <v>35</v>
      </c>
      <c r="I45" s="90">
        <v>68</v>
      </c>
      <c r="J45" s="90">
        <v>68</v>
      </c>
      <c r="K45" s="90">
        <v>69</v>
      </c>
      <c r="L45" s="90">
        <v>69</v>
      </c>
      <c r="M45" s="90">
        <v>65</v>
      </c>
      <c r="N45" s="175">
        <f t="shared" si="0"/>
        <v>67.8</v>
      </c>
      <c r="O45" s="89">
        <v>70</v>
      </c>
      <c r="P45" s="90">
        <v>72</v>
      </c>
      <c r="Q45" s="90">
        <v>73</v>
      </c>
      <c r="R45" s="167">
        <v>72</v>
      </c>
      <c r="S45" s="167">
        <v>71</v>
      </c>
      <c r="T45" s="118">
        <f t="shared" si="1"/>
        <v>71.599999999999994</v>
      </c>
      <c r="U45" s="119">
        <f t="shared" si="2"/>
        <v>71.599999999999994</v>
      </c>
      <c r="V45" s="176"/>
    </row>
    <row r="46" spans="1:22" ht="27.75" customHeight="1" x14ac:dyDescent="0.2">
      <c r="A46" s="15">
        <v>13</v>
      </c>
      <c r="B46" s="15">
        <v>28</v>
      </c>
      <c r="C46" s="16">
        <v>4201849</v>
      </c>
      <c r="D46" s="147" t="s">
        <v>41</v>
      </c>
      <c r="E46" s="17">
        <v>1992</v>
      </c>
      <c r="F46" s="170" t="s">
        <v>37</v>
      </c>
      <c r="G46" s="16" t="s">
        <v>62</v>
      </c>
      <c r="H46" s="148" t="s">
        <v>57</v>
      </c>
      <c r="I46" s="16">
        <v>74</v>
      </c>
      <c r="J46" s="16">
        <v>74</v>
      </c>
      <c r="K46" s="16">
        <v>71</v>
      </c>
      <c r="L46" s="16">
        <v>68</v>
      </c>
      <c r="M46" s="16">
        <v>70</v>
      </c>
      <c r="N46" s="171">
        <f t="shared" si="0"/>
        <v>71.400000000000006</v>
      </c>
      <c r="O46" s="15">
        <v>32</v>
      </c>
      <c r="P46" s="16">
        <v>34</v>
      </c>
      <c r="Q46" s="16">
        <v>29</v>
      </c>
      <c r="R46" s="159">
        <v>30</v>
      </c>
      <c r="S46" s="159">
        <v>32</v>
      </c>
      <c r="T46" s="114">
        <f t="shared" si="1"/>
        <v>31.4</v>
      </c>
      <c r="U46" s="115">
        <f t="shared" si="2"/>
        <v>71.400000000000006</v>
      </c>
      <c r="V46" s="172"/>
    </row>
    <row r="47" spans="1:22" ht="27.75" customHeight="1" x14ac:dyDescent="0.2">
      <c r="A47" s="12">
        <v>14</v>
      </c>
      <c r="B47" s="12">
        <v>5</v>
      </c>
      <c r="C47" s="11">
        <v>4200757</v>
      </c>
      <c r="D47" s="142" t="s">
        <v>68</v>
      </c>
      <c r="E47" s="10">
        <v>1989</v>
      </c>
      <c r="F47" s="113" t="s">
        <v>67</v>
      </c>
      <c r="G47" s="17" t="s">
        <v>127</v>
      </c>
      <c r="H47" s="55" t="s">
        <v>57</v>
      </c>
      <c r="I47" s="11">
        <v>67</v>
      </c>
      <c r="J47" s="11">
        <v>70</v>
      </c>
      <c r="K47" s="11">
        <v>68</v>
      </c>
      <c r="L47" s="11">
        <v>70</v>
      </c>
      <c r="M47" s="11">
        <v>72</v>
      </c>
      <c r="N47" s="87">
        <f t="shared" si="0"/>
        <v>69.400000000000006</v>
      </c>
      <c r="O47" s="12">
        <v>68</v>
      </c>
      <c r="P47" s="11">
        <v>71</v>
      </c>
      <c r="Q47" s="11">
        <v>73</v>
      </c>
      <c r="R47" s="54">
        <v>71</v>
      </c>
      <c r="S47" s="54">
        <v>73</v>
      </c>
      <c r="T47" s="83">
        <f t="shared" si="1"/>
        <v>71.2</v>
      </c>
      <c r="U47" s="59">
        <f t="shared" si="2"/>
        <v>71.2</v>
      </c>
      <c r="V47" s="91"/>
    </row>
    <row r="48" spans="1:22" ht="27.75" customHeight="1" x14ac:dyDescent="0.2">
      <c r="A48" s="12">
        <v>15</v>
      </c>
      <c r="B48" s="12">
        <v>10</v>
      </c>
      <c r="C48" s="11">
        <v>4200670</v>
      </c>
      <c r="D48" s="142" t="s">
        <v>65</v>
      </c>
      <c r="E48" s="11">
        <v>1991</v>
      </c>
      <c r="F48" s="113" t="s">
        <v>38</v>
      </c>
      <c r="G48" s="17" t="s">
        <v>127</v>
      </c>
      <c r="H48" s="55" t="s">
        <v>57</v>
      </c>
      <c r="I48" s="11">
        <v>63</v>
      </c>
      <c r="J48" s="11">
        <v>65</v>
      </c>
      <c r="K48" s="11">
        <v>64</v>
      </c>
      <c r="L48" s="11">
        <v>63</v>
      </c>
      <c r="M48" s="11">
        <v>69</v>
      </c>
      <c r="N48" s="87">
        <f t="shared" si="0"/>
        <v>64.8</v>
      </c>
      <c r="O48" s="12">
        <v>69</v>
      </c>
      <c r="P48" s="11">
        <v>72</v>
      </c>
      <c r="Q48" s="11">
        <v>72</v>
      </c>
      <c r="R48" s="54">
        <v>69</v>
      </c>
      <c r="S48" s="54">
        <v>74</v>
      </c>
      <c r="T48" s="83">
        <f t="shared" si="1"/>
        <v>71.2</v>
      </c>
      <c r="U48" s="59">
        <f t="shared" si="2"/>
        <v>71.2</v>
      </c>
      <c r="V48" s="91"/>
    </row>
    <row r="49" spans="1:22" ht="27.75" customHeight="1" x14ac:dyDescent="0.2">
      <c r="A49" s="12">
        <v>16</v>
      </c>
      <c r="B49" s="12">
        <v>22</v>
      </c>
      <c r="C49" s="82">
        <v>4201709</v>
      </c>
      <c r="D49" s="142" t="s">
        <v>47</v>
      </c>
      <c r="E49" s="150">
        <v>1987</v>
      </c>
      <c r="F49" s="166" t="s">
        <v>37</v>
      </c>
      <c r="G49" s="17" t="s">
        <v>138</v>
      </c>
      <c r="H49" s="55" t="s">
        <v>60</v>
      </c>
      <c r="I49" s="11">
        <v>57</v>
      </c>
      <c r="J49" s="11">
        <v>59</v>
      </c>
      <c r="K49" s="11">
        <v>59</v>
      </c>
      <c r="L49" s="11">
        <v>58</v>
      </c>
      <c r="M49" s="11">
        <v>62</v>
      </c>
      <c r="N49" s="87">
        <f t="shared" si="0"/>
        <v>59</v>
      </c>
      <c r="O49" s="12">
        <v>66</v>
      </c>
      <c r="P49" s="11">
        <v>67</v>
      </c>
      <c r="Q49" s="11">
        <v>67</v>
      </c>
      <c r="R49" s="54">
        <v>68</v>
      </c>
      <c r="S49" s="54">
        <v>66</v>
      </c>
      <c r="T49" s="83">
        <f t="shared" si="1"/>
        <v>66.8</v>
      </c>
      <c r="U49" s="92">
        <f t="shared" si="2"/>
        <v>66.8</v>
      </c>
      <c r="V49" s="91"/>
    </row>
    <row r="50" spans="1:22" ht="27.75" customHeight="1" x14ac:dyDescent="0.2">
      <c r="A50" s="12">
        <v>17</v>
      </c>
      <c r="B50" s="12">
        <v>29</v>
      </c>
      <c r="C50" s="82">
        <v>4200801</v>
      </c>
      <c r="D50" s="142" t="s">
        <v>48</v>
      </c>
      <c r="E50" s="82">
        <v>1997</v>
      </c>
      <c r="F50" s="151" t="s">
        <v>37</v>
      </c>
      <c r="G50" s="150" t="s">
        <v>59</v>
      </c>
      <c r="H50" s="152" t="s">
        <v>60</v>
      </c>
      <c r="I50" s="11">
        <v>65</v>
      </c>
      <c r="J50" s="11">
        <v>66</v>
      </c>
      <c r="K50" s="11">
        <v>66</v>
      </c>
      <c r="L50" s="11">
        <v>65</v>
      </c>
      <c r="M50" s="11">
        <v>68</v>
      </c>
      <c r="N50" s="87">
        <f t="shared" si="0"/>
        <v>66</v>
      </c>
      <c r="O50" s="12">
        <v>62</v>
      </c>
      <c r="P50" s="11">
        <v>61</v>
      </c>
      <c r="Q50" s="11">
        <v>58</v>
      </c>
      <c r="R50" s="54">
        <v>54</v>
      </c>
      <c r="S50" s="54">
        <v>63</v>
      </c>
      <c r="T50" s="83">
        <f t="shared" si="1"/>
        <v>59.6</v>
      </c>
      <c r="U50" s="92">
        <f t="shared" si="2"/>
        <v>66</v>
      </c>
      <c r="V50" s="91"/>
    </row>
    <row r="51" spans="1:22" ht="27.75" customHeight="1" x14ac:dyDescent="0.2">
      <c r="A51" s="12">
        <v>18</v>
      </c>
      <c r="B51" s="12">
        <v>30</v>
      </c>
      <c r="C51" s="82">
        <v>4201738</v>
      </c>
      <c r="D51" s="142" t="s">
        <v>50</v>
      </c>
      <c r="E51" s="82">
        <v>1988</v>
      </c>
      <c r="F51" s="151" t="s">
        <v>37</v>
      </c>
      <c r="G51" s="10" t="s">
        <v>56</v>
      </c>
      <c r="H51" s="55" t="s">
        <v>52</v>
      </c>
      <c r="I51" s="11">
        <v>66</v>
      </c>
      <c r="J51" s="11">
        <v>64</v>
      </c>
      <c r="K51" s="11">
        <v>63</v>
      </c>
      <c r="L51" s="11">
        <v>63</v>
      </c>
      <c r="M51" s="11">
        <v>65</v>
      </c>
      <c r="N51" s="87">
        <f t="shared" si="0"/>
        <v>64.2</v>
      </c>
      <c r="O51" s="12">
        <v>25</v>
      </c>
      <c r="P51" s="11">
        <v>33</v>
      </c>
      <c r="Q51" s="11">
        <v>31</v>
      </c>
      <c r="R51" s="54">
        <v>31</v>
      </c>
      <c r="S51" s="54">
        <v>31</v>
      </c>
      <c r="T51" s="83">
        <f t="shared" si="1"/>
        <v>30.2</v>
      </c>
      <c r="U51" s="92">
        <f t="shared" si="2"/>
        <v>64.2</v>
      </c>
      <c r="V51" s="91"/>
    </row>
    <row r="52" spans="1:22" ht="27.75" customHeight="1" x14ac:dyDescent="0.2">
      <c r="A52" s="12">
        <v>19</v>
      </c>
      <c r="B52" s="12">
        <v>9</v>
      </c>
      <c r="C52" s="82">
        <v>4200774</v>
      </c>
      <c r="D52" s="142" t="s">
        <v>71</v>
      </c>
      <c r="E52" s="82">
        <v>1982</v>
      </c>
      <c r="F52" s="149" t="s">
        <v>38</v>
      </c>
      <c r="G52" s="10" t="s">
        <v>70</v>
      </c>
      <c r="H52" s="55" t="s">
        <v>35</v>
      </c>
      <c r="I52" s="11">
        <v>59</v>
      </c>
      <c r="J52" s="11">
        <v>62</v>
      </c>
      <c r="K52" s="11">
        <v>61</v>
      </c>
      <c r="L52" s="11">
        <v>59</v>
      </c>
      <c r="M52" s="11">
        <v>61</v>
      </c>
      <c r="N52" s="87">
        <f t="shared" si="0"/>
        <v>60.4</v>
      </c>
      <c r="O52" s="12">
        <v>54</v>
      </c>
      <c r="P52" s="11">
        <v>49</v>
      </c>
      <c r="Q52" s="11">
        <v>48</v>
      </c>
      <c r="R52" s="54">
        <v>49</v>
      </c>
      <c r="S52" s="54">
        <v>53</v>
      </c>
      <c r="T52" s="83">
        <f t="shared" si="1"/>
        <v>50.6</v>
      </c>
      <c r="U52" s="92">
        <f t="shared" si="2"/>
        <v>60.4</v>
      </c>
      <c r="V52" s="91"/>
    </row>
    <row r="53" spans="1:22" ht="27.75" customHeight="1" x14ac:dyDescent="0.2">
      <c r="A53" s="12">
        <v>20</v>
      </c>
      <c r="B53" s="12">
        <v>17</v>
      </c>
      <c r="C53" s="82">
        <v>4201732</v>
      </c>
      <c r="D53" s="142" t="s">
        <v>82</v>
      </c>
      <c r="E53" s="82">
        <v>1989</v>
      </c>
      <c r="F53" s="149" t="s">
        <v>37</v>
      </c>
      <c r="G53" s="150" t="s">
        <v>129</v>
      </c>
      <c r="H53" s="159" t="s">
        <v>84</v>
      </c>
      <c r="I53" s="11">
        <v>55</v>
      </c>
      <c r="J53" s="11">
        <v>55</v>
      </c>
      <c r="K53" s="11">
        <v>50</v>
      </c>
      <c r="L53" s="11">
        <v>51</v>
      </c>
      <c r="M53" s="11">
        <v>51</v>
      </c>
      <c r="N53" s="87">
        <f t="shared" si="0"/>
        <v>52.4</v>
      </c>
      <c r="O53" s="12">
        <v>58</v>
      </c>
      <c r="P53" s="11">
        <v>59</v>
      </c>
      <c r="Q53" s="11">
        <v>60</v>
      </c>
      <c r="R53" s="54">
        <v>60</v>
      </c>
      <c r="S53" s="54">
        <v>64</v>
      </c>
      <c r="T53" s="83">
        <f t="shared" si="1"/>
        <v>60.2</v>
      </c>
      <c r="U53" s="92">
        <f t="shared" si="2"/>
        <v>60.2</v>
      </c>
      <c r="V53" s="91"/>
    </row>
    <row r="54" spans="1:22" ht="27.75" customHeight="1" x14ac:dyDescent="0.2">
      <c r="A54" s="12">
        <v>21</v>
      </c>
      <c r="B54" s="12">
        <v>13</v>
      </c>
      <c r="C54" s="82">
        <v>4201573</v>
      </c>
      <c r="D54" s="10" t="s">
        <v>81</v>
      </c>
      <c r="E54" s="82">
        <v>1994</v>
      </c>
      <c r="F54" s="149" t="s">
        <v>38</v>
      </c>
      <c r="G54" s="10" t="s">
        <v>70</v>
      </c>
      <c r="H54" s="55" t="s">
        <v>35</v>
      </c>
      <c r="I54" s="11">
        <v>57</v>
      </c>
      <c r="J54" s="11">
        <v>58</v>
      </c>
      <c r="K54" s="11">
        <v>56</v>
      </c>
      <c r="L54" s="11">
        <v>57</v>
      </c>
      <c r="M54" s="11">
        <v>58</v>
      </c>
      <c r="N54" s="87">
        <f t="shared" si="0"/>
        <v>57.2</v>
      </c>
      <c r="O54" s="12">
        <v>28</v>
      </c>
      <c r="P54" s="11">
        <v>27</v>
      </c>
      <c r="Q54" s="11">
        <v>29</v>
      </c>
      <c r="R54" s="54">
        <v>23</v>
      </c>
      <c r="S54" s="54">
        <v>31</v>
      </c>
      <c r="T54" s="83">
        <f t="shared" si="1"/>
        <v>27.6</v>
      </c>
      <c r="U54" s="92">
        <f t="shared" si="2"/>
        <v>57.2</v>
      </c>
      <c r="V54" s="91"/>
    </row>
    <row r="55" spans="1:22" ht="27.75" customHeight="1" x14ac:dyDescent="0.2">
      <c r="A55" s="12">
        <v>22</v>
      </c>
      <c r="B55" s="12">
        <v>26</v>
      </c>
      <c r="C55" s="82">
        <v>4200840</v>
      </c>
      <c r="D55" s="10" t="s">
        <v>73</v>
      </c>
      <c r="E55" s="82">
        <v>1995</v>
      </c>
      <c r="F55" s="149" t="s">
        <v>38</v>
      </c>
      <c r="G55" s="10" t="s">
        <v>70</v>
      </c>
      <c r="H55" s="55" t="s">
        <v>35</v>
      </c>
      <c r="I55" s="11">
        <v>50</v>
      </c>
      <c r="J55" s="11">
        <v>53</v>
      </c>
      <c r="K55" s="11">
        <v>51</v>
      </c>
      <c r="L55" s="11">
        <v>48</v>
      </c>
      <c r="M55" s="11">
        <v>49</v>
      </c>
      <c r="N55" s="87">
        <f t="shared" si="0"/>
        <v>50.2</v>
      </c>
      <c r="O55" s="12">
        <v>52</v>
      </c>
      <c r="P55" s="11">
        <v>57</v>
      </c>
      <c r="Q55" s="11">
        <v>53</v>
      </c>
      <c r="R55" s="54">
        <v>49</v>
      </c>
      <c r="S55" s="54">
        <v>52</v>
      </c>
      <c r="T55" s="83">
        <f t="shared" si="1"/>
        <v>52.6</v>
      </c>
      <c r="U55" s="92">
        <f t="shared" si="2"/>
        <v>52.6</v>
      </c>
      <c r="V55" s="91"/>
    </row>
    <row r="56" spans="1:22" ht="27.75" customHeight="1" x14ac:dyDescent="0.2">
      <c r="A56" s="12">
        <v>23</v>
      </c>
      <c r="B56" s="12">
        <v>4</v>
      </c>
      <c r="C56" s="11">
        <v>4200804</v>
      </c>
      <c r="D56" s="142" t="s">
        <v>76</v>
      </c>
      <c r="E56" s="11">
        <v>1997</v>
      </c>
      <c r="F56" s="113" t="s">
        <v>38</v>
      </c>
      <c r="G56" s="10" t="s">
        <v>70</v>
      </c>
      <c r="H56" s="55" t="s">
        <v>35</v>
      </c>
      <c r="I56" s="11">
        <v>43</v>
      </c>
      <c r="J56" s="11">
        <v>47</v>
      </c>
      <c r="K56" s="11">
        <v>45</v>
      </c>
      <c r="L56" s="11">
        <v>50</v>
      </c>
      <c r="M56" s="11">
        <v>50</v>
      </c>
      <c r="N56" s="87">
        <f t="shared" si="0"/>
        <v>47</v>
      </c>
      <c r="O56" s="12">
        <v>51</v>
      </c>
      <c r="P56" s="11">
        <v>54</v>
      </c>
      <c r="Q56" s="11">
        <v>52</v>
      </c>
      <c r="R56" s="54">
        <v>50</v>
      </c>
      <c r="S56" s="54">
        <v>52</v>
      </c>
      <c r="T56" s="83">
        <f t="shared" si="1"/>
        <v>51.8</v>
      </c>
      <c r="U56" s="92">
        <f t="shared" si="2"/>
        <v>51.8</v>
      </c>
      <c r="V56" s="91"/>
    </row>
    <row r="57" spans="1:22" ht="27.75" customHeight="1" x14ac:dyDescent="0.2">
      <c r="A57" s="12">
        <v>24</v>
      </c>
      <c r="B57" s="12">
        <v>15</v>
      </c>
      <c r="C57" s="11">
        <v>4200850</v>
      </c>
      <c r="D57" s="10" t="s">
        <v>78</v>
      </c>
      <c r="E57" s="11">
        <v>1995</v>
      </c>
      <c r="F57" s="113" t="s">
        <v>38</v>
      </c>
      <c r="G57" s="10" t="s">
        <v>70</v>
      </c>
      <c r="H57" s="55" t="s">
        <v>35</v>
      </c>
      <c r="I57" s="11">
        <v>37</v>
      </c>
      <c r="J57" s="11">
        <v>32</v>
      </c>
      <c r="K57" s="11">
        <v>30</v>
      </c>
      <c r="L57" s="11">
        <v>31</v>
      </c>
      <c r="M57" s="11">
        <v>32</v>
      </c>
      <c r="N57" s="87">
        <f t="shared" si="0"/>
        <v>32.4</v>
      </c>
      <c r="O57" s="12">
        <v>45</v>
      </c>
      <c r="P57" s="11">
        <v>45</v>
      </c>
      <c r="Q57" s="11">
        <v>43</v>
      </c>
      <c r="R57" s="54">
        <v>44</v>
      </c>
      <c r="S57" s="54">
        <v>39</v>
      </c>
      <c r="T57" s="83">
        <f t="shared" si="1"/>
        <v>43.2</v>
      </c>
      <c r="U57" s="92">
        <f t="shared" si="2"/>
        <v>43.2</v>
      </c>
      <c r="V57" s="91"/>
    </row>
    <row r="58" spans="1:22" s="154" customFormat="1" ht="27.75" customHeight="1" x14ac:dyDescent="0.2">
      <c r="A58" s="12">
        <v>25</v>
      </c>
      <c r="B58" s="12">
        <v>25</v>
      </c>
      <c r="C58" s="11">
        <v>4201726</v>
      </c>
      <c r="D58" s="142" t="s">
        <v>42</v>
      </c>
      <c r="E58" s="10">
        <v>1991</v>
      </c>
      <c r="F58" s="52" t="s">
        <v>37</v>
      </c>
      <c r="G58" s="11" t="s">
        <v>58</v>
      </c>
      <c r="H58" s="55" t="s">
        <v>54</v>
      </c>
      <c r="I58" s="11">
        <v>25</v>
      </c>
      <c r="J58" s="11">
        <v>26</v>
      </c>
      <c r="K58" s="11">
        <v>20</v>
      </c>
      <c r="L58" s="11">
        <v>21</v>
      </c>
      <c r="M58" s="11">
        <v>21</v>
      </c>
      <c r="N58" s="87">
        <f t="shared" si="0"/>
        <v>22.6</v>
      </c>
      <c r="O58" s="12">
        <v>39</v>
      </c>
      <c r="P58" s="11">
        <v>35</v>
      </c>
      <c r="Q58" s="11">
        <v>33</v>
      </c>
      <c r="R58" s="54">
        <v>32</v>
      </c>
      <c r="S58" s="54">
        <v>35</v>
      </c>
      <c r="T58" s="83">
        <f t="shared" si="1"/>
        <v>34.799999999999997</v>
      </c>
      <c r="U58" s="59">
        <f t="shared" si="2"/>
        <v>34.799999999999997</v>
      </c>
      <c r="V58" s="91"/>
    </row>
    <row r="59" spans="1:22" ht="27.75" customHeight="1" x14ac:dyDescent="0.2">
      <c r="A59" s="12">
        <v>26</v>
      </c>
      <c r="B59" s="12">
        <v>32</v>
      </c>
      <c r="C59" s="11" t="s">
        <v>128</v>
      </c>
      <c r="D59" s="106" t="s">
        <v>95</v>
      </c>
      <c r="E59" s="103">
        <v>1993</v>
      </c>
      <c r="F59" s="108" t="s">
        <v>37</v>
      </c>
      <c r="G59" s="106" t="s">
        <v>126</v>
      </c>
      <c r="H59" s="105" t="s">
        <v>40</v>
      </c>
      <c r="I59" s="11">
        <v>35</v>
      </c>
      <c r="J59" s="11">
        <v>35</v>
      </c>
      <c r="K59" s="11">
        <v>37</v>
      </c>
      <c r="L59" s="11">
        <v>34</v>
      </c>
      <c r="M59" s="11">
        <v>33</v>
      </c>
      <c r="N59" s="87">
        <f t="shared" si="0"/>
        <v>34.799999999999997</v>
      </c>
      <c r="O59" s="12">
        <v>26</v>
      </c>
      <c r="P59" s="11">
        <v>31</v>
      </c>
      <c r="Q59" s="11">
        <v>28</v>
      </c>
      <c r="R59" s="54">
        <v>28</v>
      </c>
      <c r="S59" s="54">
        <v>28</v>
      </c>
      <c r="T59" s="83">
        <f t="shared" si="1"/>
        <v>28.2</v>
      </c>
      <c r="U59" s="59">
        <f t="shared" si="2"/>
        <v>34.799999999999997</v>
      </c>
      <c r="V59" s="91"/>
    </row>
    <row r="60" spans="1:22" ht="27.75" customHeight="1" x14ac:dyDescent="0.2">
      <c r="A60" s="12"/>
      <c r="B60" s="12">
        <v>2</v>
      </c>
      <c r="C60" s="11">
        <v>4200752</v>
      </c>
      <c r="D60" s="142" t="s">
        <v>74</v>
      </c>
      <c r="E60" s="11">
        <v>1988</v>
      </c>
      <c r="F60" s="113" t="s">
        <v>38</v>
      </c>
      <c r="G60" s="10" t="s">
        <v>70</v>
      </c>
      <c r="H60" s="55" t="s">
        <v>35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87" t="s">
        <v>136</v>
      </c>
      <c r="O60" s="12"/>
      <c r="P60" s="11"/>
      <c r="Q60" s="11"/>
      <c r="R60" s="54"/>
      <c r="S60" s="54"/>
      <c r="T60" s="83"/>
      <c r="U60" s="59"/>
      <c r="V60" s="91"/>
    </row>
    <row r="61" spans="1:22" ht="27.75" customHeight="1" x14ac:dyDescent="0.2">
      <c r="A61" s="12"/>
      <c r="B61" s="12">
        <v>7</v>
      </c>
      <c r="C61" s="11">
        <v>4200788</v>
      </c>
      <c r="D61" s="142" t="s">
        <v>77</v>
      </c>
      <c r="E61" s="11">
        <v>1992</v>
      </c>
      <c r="F61" s="113" t="s">
        <v>38</v>
      </c>
      <c r="G61" s="10" t="s">
        <v>70</v>
      </c>
      <c r="H61" s="55" t="s">
        <v>35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87" t="s">
        <v>137</v>
      </c>
      <c r="O61" s="12"/>
      <c r="P61" s="11"/>
      <c r="Q61" s="11"/>
      <c r="R61" s="54"/>
      <c r="S61" s="54"/>
      <c r="T61" s="83"/>
      <c r="U61" s="59"/>
      <c r="V61" s="91"/>
    </row>
    <row r="62" spans="1:22" ht="27.75" customHeight="1" x14ac:dyDescent="0.2">
      <c r="A62" s="12"/>
      <c r="B62" s="12">
        <v>12</v>
      </c>
      <c r="C62" s="11">
        <v>4200780</v>
      </c>
      <c r="D62" s="10" t="s">
        <v>69</v>
      </c>
      <c r="E62" s="10">
        <v>1995</v>
      </c>
      <c r="F62" s="143" t="s">
        <v>38</v>
      </c>
      <c r="G62" s="10" t="s">
        <v>70</v>
      </c>
      <c r="H62" s="55" t="s">
        <v>35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87" t="s">
        <v>137</v>
      </c>
      <c r="O62" s="12"/>
      <c r="P62" s="11"/>
      <c r="Q62" s="11"/>
      <c r="R62" s="54"/>
      <c r="S62" s="54"/>
      <c r="T62" s="83"/>
      <c r="U62" s="59"/>
      <c r="V62" s="91"/>
    </row>
    <row r="63" spans="1:22" s="139" customFormat="1" ht="27.75" customHeight="1" x14ac:dyDescent="0.2">
      <c r="A63" s="12"/>
      <c r="B63" s="12">
        <v>14</v>
      </c>
      <c r="C63" s="11">
        <v>4200759</v>
      </c>
      <c r="D63" s="10" t="s">
        <v>80</v>
      </c>
      <c r="E63" s="11">
        <v>1989</v>
      </c>
      <c r="F63" s="113" t="s">
        <v>38</v>
      </c>
      <c r="G63" s="10" t="s">
        <v>70</v>
      </c>
      <c r="H63" s="55" t="s">
        <v>35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87" t="s">
        <v>137</v>
      </c>
      <c r="O63" s="12"/>
      <c r="P63" s="11"/>
      <c r="Q63" s="11"/>
      <c r="R63" s="54"/>
      <c r="S63" s="54"/>
      <c r="T63" s="83"/>
      <c r="U63" s="59"/>
      <c r="V63" s="91"/>
    </row>
    <row r="64" spans="1:22" s="139" customFormat="1" ht="27.75" customHeight="1" x14ac:dyDescent="0.2">
      <c r="A64" s="12"/>
      <c r="B64" s="12">
        <v>16</v>
      </c>
      <c r="C64" s="11">
        <v>4201829</v>
      </c>
      <c r="D64" s="10" t="s">
        <v>85</v>
      </c>
      <c r="E64" s="11">
        <v>1997</v>
      </c>
      <c r="F64" s="113" t="s">
        <v>37</v>
      </c>
      <c r="G64" s="10" t="s">
        <v>55</v>
      </c>
      <c r="H64" s="54" t="s">
        <v>61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87" t="s">
        <v>137</v>
      </c>
      <c r="O64" s="12"/>
      <c r="P64" s="11"/>
      <c r="Q64" s="11"/>
      <c r="R64" s="54"/>
      <c r="S64" s="54"/>
      <c r="T64" s="83"/>
      <c r="U64" s="59"/>
      <c r="V64" s="91"/>
    </row>
    <row r="65" spans="1:22" s="139" customFormat="1" ht="27.75" customHeight="1" x14ac:dyDescent="0.2">
      <c r="A65" s="12"/>
      <c r="B65" s="12">
        <v>27</v>
      </c>
      <c r="C65" s="11">
        <v>4200808</v>
      </c>
      <c r="D65" s="142" t="s">
        <v>79</v>
      </c>
      <c r="E65" s="11">
        <v>1997</v>
      </c>
      <c r="F65" s="113" t="s">
        <v>37</v>
      </c>
      <c r="G65" s="10" t="s">
        <v>70</v>
      </c>
      <c r="H65" s="55" t="s">
        <v>35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87" t="s">
        <v>137</v>
      </c>
      <c r="O65" s="12"/>
      <c r="P65" s="11"/>
      <c r="Q65" s="11"/>
      <c r="R65" s="54"/>
      <c r="S65" s="54"/>
      <c r="T65" s="83"/>
      <c r="U65" s="59"/>
      <c r="V65" s="91"/>
    </row>
    <row r="66" spans="1:22" s="154" customFormat="1" ht="27.75" customHeight="1" x14ac:dyDescent="0.2">
      <c r="A66" s="12"/>
      <c r="B66" s="12">
        <v>31</v>
      </c>
      <c r="C66" s="11">
        <v>4201705</v>
      </c>
      <c r="D66" s="142" t="s">
        <v>49</v>
      </c>
      <c r="E66" s="11">
        <v>1991</v>
      </c>
      <c r="F66" s="52" t="s">
        <v>37</v>
      </c>
      <c r="G66" s="10" t="s">
        <v>138</v>
      </c>
      <c r="H66" s="55" t="s">
        <v>60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87" t="s">
        <v>137</v>
      </c>
      <c r="O66" s="12"/>
      <c r="P66" s="11"/>
      <c r="Q66" s="11"/>
      <c r="R66" s="54"/>
      <c r="S66" s="54"/>
      <c r="T66" s="83"/>
      <c r="U66" s="59"/>
      <c r="V66" s="91"/>
    </row>
    <row r="67" spans="1:22" ht="20.100000000000001" hidden="1" customHeight="1" x14ac:dyDescent="0.2">
      <c r="A67" s="12">
        <v>34</v>
      </c>
      <c r="B67" s="103"/>
      <c r="C67" s="103"/>
      <c r="D67" s="121"/>
      <c r="E67" s="103"/>
      <c r="F67" s="108"/>
      <c r="G67" s="106"/>
      <c r="H67" s="105"/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87">
        <f t="shared" ref="N67:N81" si="3">AVERAGE(I67:M67)</f>
        <v>0</v>
      </c>
      <c r="O67" s="12">
        <v>0</v>
      </c>
      <c r="P67" s="11">
        <v>0</v>
      </c>
      <c r="Q67" s="11">
        <v>0</v>
      </c>
      <c r="R67" s="54">
        <v>0</v>
      </c>
      <c r="S67" s="54">
        <v>0</v>
      </c>
      <c r="T67" s="83">
        <f t="shared" ref="T67:T81" si="4">AVERAGE(O67:S67)</f>
        <v>0</v>
      </c>
      <c r="U67" s="59">
        <f t="shared" ref="U67:U81" si="5">MAX(N67,T67)</f>
        <v>0</v>
      </c>
      <c r="V67" s="91"/>
    </row>
    <row r="68" spans="1:22" ht="20.100000000000001" hidden="1" customHeight="1" x14ac:dyDescent="0.2">
      <c r="A68" s="12">
        <v>35</v>
      </c>
      <c r="B68" s="103"/>
      <c r="C68" s="103"/>
      <c r="D68" s="121"/>
      <c r="E68" s="103"/>
      <c r="F68" s="108"/>
      <c r="G68" s="106"/>
      <c r="H68" s="105"/>
      <c r="I68" s="11">
        <v>0</v>
      </c>
      <c r="J68" s="11">
        <v>0</v>
      </c>
      <c r="K68" s="11">
        <v>0</v>
      </c>
      <c r="L68" s="54">
        <v>0</v>
      </c>
      <c r="M68" s="54">
        <v>0</v>
      </c>
      <c r="N68" s="88">
        <f t="shared" si="3"/>
        <v>0</v>
      </c>
      <c r="O68" s="12">
        <v>0</v>
      </c>
      <c r="P68" s="11">
        <v>0</v>
      </c>
      <c r="Q68" s="11">
        <v>0</v>
      </c>
      <c r="R68" s="54">
        <v>0</v>
      </c>
      <c r="S68" s="54">
        <v>0</v>
      </c>
      <c r="T68" s="83">
        <f t="shared" si="4"/>
        <v>0</v>
      </c>
      <c r="U68" s="59">
        <f t="shared" si="5"/>
        <v>0</v>
      </c>
      <c r="V68" s="91"/>
    </row>
    <row r="69" spans="1:22" ht="20.100000000000001" hidden="1" customHeight="1" x14ac:dyDescent="0.2">
      <c r="A69" s="12">
        <v>36</v>
      </c>
      <c r="B69" s="103"/>
      <c r="C69" s="103"/>
      <c r="D69" s="121"/>
      <c r="E69" s="103"/>
      <c r="F69" s="108"/>
      <c r="G69" s="106"/>
      <c r="H69" s="105"/>
      <c r="I69" s="11">
        <v>0</v>
      </c>
      <c r="J69" s="11">
        <v>0</v>
      </c>
      <c r="K69" s="11">
        <v>0</v>
      </c>
      <c r="L69" s="54">
        <v>0</v>
      </c>
      <c r="M69" s="54">
        <v>0</v>
      </c>
      <c r="N69" s="88">
        <f t="shared" si="3"/>
        <v>0</v>
      </c>
      <c r="O69" s="12">
        <v>0</v>
      </c>
      <c r="P69" s="11">
        <v>0</v>
      </c>
      <c r="Q69" s="11">
        <v>0</v>
      </c>
      <c r="R69" s="54">
        <v>0</v>
      </c>
      <c r="S69" s="54">
        <v>0</v>
      </c>
      <c r="T69" s="83">
        <f t="shared" si="4"/>
        <v>0</v>
      </c>
      <c r="U69" s="59">
        <f t="shared" si="5"/>
        <v>0</v>
      </c>
      <c r="V69" s="91"/>
    </row>
    <row r="70" spans="1:22" ht="20.100000000000001" hidden="1" customHeight="1" x14ac:dyDescent="0.2">
      <c r="A70" s="12">
        <v>37</v>
      </c>
      <c r="B70" s="103"/>
      <c r="C70" s="103"/>
      <c r="D70" s="121"/>
      <c r="E70" s="103"/>
      <c r="F70" s="108"/>
      <c r="G70" s="106"/>
      <c r="H70" s="105"/>
      <c r="I70" s="11">
        <v>0</v>
      </c>
      <c r="J70" s="11">
        <v>0</v>
      </c>
      <c r="K70" s="11">
        <v>0</v>
      </c>
      <c r="L70" s="54">
        <v>0</v>
      </c>
      <c r="M70" s="54">
        <v>0</v>
      </c>
      <c r="N70" s="88">
        <f t="shared" si="3"/>
        <v>0</v>
      </c>
      <c r="O70" s="12">
        <v>0</v>
      </c>
      <c r="P70" s="11">
        <v>0</v>
      </c>
      <c r="Q70" s="11">
        <v>0</v>
      </c>
      <c r="R70" s="54">
        <v>0</v>
      </c>
      <c r="S70" s="54">
        <v>0</v>
      </c>
      <c r="T70" s="83">
        <f t="shared" si="4"/>
        <v>0</v>
      </c>
      <c r="U70" s="59">
        <f t="shared" si="5"/>
        <v>0</v>
      </c>
      <c r="V70" s="91"/>
    </row>
    <row r="71" spans="1:22" ht="20.100000000000001" hidden="1" customHeight="1" x14ac:dyDescent="0.2">
      <c r="A71" s="12">
        <v>38</v>
      </c>
      <c r="B71" s="103"/>
      <c r="C71" s="103"/>
      <c r="D71" s="121"/>
      <c r="E71" s="103"/>
      <c r="F71" s="108"/>
      <c r="G71" s="106"/>
      <c r="H71" s="105"/>
      <c r="I71" s="11">
        <v>0</v>
      </c>
      <c r="J71" s="11">
        <v>0</v>
      </c>
      <c r="K71" s="11">
        <v>0</v>
      </c>
      <c r="L71" s="54">
        <v>0</v>
      </c>
      <c r="M71" s="54">
        <v>0</v>
      </c>
      <c r="N71" s="88">
        <f t="shared" si="3"/>
        <v>0</v>
      </c>
      <c r="O71" s="12">
        <v>0</v>
      </c>
      <c r="P71" s="11">
        <v>0</v>
      </c>
      <c r="Q71" s="11">
        <v>0</v>
      </c>
      <c r="R71" s="54">
        <v>0</v>
      </c>
      <c r="S71" s="54">
        <v>0</v>
      </c>
      <c r="T71" s="83">
        <f t="shared" si="4"/>
        <v>0</v>
      </c>
      <c r="U71" s="59">
        <f t="shared" si="5"/>
        <v>0</v>
      </c>
      <c r="V71" s="91"/>
    </row>
    <row r="72" spans="1:22" ht="20.100000000000001" hidden="1" customHeight="1" x14ac:dyDescent="0.2">
      <c r="A72" s="12">
        <v>39</v>
      </c>
      <c r="B72" s="103"/>
      <c r="C72" s="103"/>
      <c r="D72" s="121"/>
      <c r="E72" s="103"/>
      <c r="F72" s="108"/>
      <c r="G72" s="106"/>
      <c r="H72" s="105"/>
      <c r="I72" s="11">
        <v>0</v>
      </c>
      <c r="J72" s="11">
        <v>0</v>
      </c>
      <c r="K72" s="11">
        <v>0</v>
      </c>
      <c r="L72" s="54">
        <v>0</v>
      </c>
      <c r="M72" s="54">
        <v>0</v>
      </c>
      <c r="N72" s="88">
        <f t="shared" si="3"/>
        <v>0</v>
      </c>
      <c r="O72" s="12">
        <v>0</v>
      </c>
      <c r="P72" s="11">
        <v>0</v>
      </c>
      <c r="Q72" s="11">
        <v>0</v>
      </c>
      <c r="R72" s="54">
        <v>0</v>
      </c>
      <c r="S72" s="54">
        <v>0</v>
      </c>
      <c r="T72" s="83">
        <f t="shared" si="4"/>
        <v>0</v>
      </c>
      <c r="U72" s="59">
        <f t="shared" si="5"/>
        <v>0</v>
      </c>
      <c r="V72" s="91"/>
    </row>
    <row r="73" spans="1:22" ht="20.100000000000001" hidden="1" customHeight="1" x14ac:dyDescent="0.2">
      <c r="A73" s="12">
        <v>40</v>
      </c>
      <c r="B73" s="103"/>
      <c r="C73" s="103"/>
      <c r="D73" s="121"/>
      <c r="E73" s="103"/>
      <c r="F73" s="108"/>
      <c r="G73" s="106"/>
      <c r="H73" s="105"/>
      <c r="I73" s="11">
        <v>0</v>
      </c>
      <c r="J73" s="11">
        <v>0</v>
      </c>
      <c r="K73" s="11">
        <v>0</v>
      </c>
      <c r="L73" s="54">
        <v>0</v>
      </c>
      <c r="M73" s="54">
        <v>0</v>
      </c>
      <c r="N73" s="88">
        <f t="shared" si="3"/>
        <v>0</v>
      </c>
      <c r="O73" s="12">
        <v>0</v>
      </c>
      <c r="P73" s="11">
        <v>0</v>
      </c>
      <c r="Q73" s="11">
        <v>0</v>
      </c>
      <c r="R73" s="54">
        <v>0</v>
      </c>
      <c r="S73" s="54">
        <v>0</v>
      </c>
      <c r="T73" s="83">
        <f t="shared" si="4"/>
        <v>0</v>
      </c>
      <c r="U73" s="59">
        <f t="shared" si="5"/>
        <v>0</v>
      </c>
      <c r="V73" s="91"/>
    </row>
    <row r="74" spans="1:22" ht="20.100000000000001" hidden="1" customHeight="1" x14ac:dyDescent="0.2">
      <c r="A74" s="12">
        <v>41</v>
      </c>
      <c r="B74" s="103"/>
      <c r="C74" s="103"/>
      <c r="D74" s="121"/>
      <c r="E74" s="103"/>
      <c r="F74" s="108"/>
      <c r="G74" s="106"/>
      <c r="H74" s="105"/>
      <c r="I74" s="11">
        <v>0</v>
      </c>
      <c r="J74" s="11">
        <v>0</v>
      </c>
      <c r="K74" s="11">
        <v>0</v>
      </c>
      <c r="L74" s="54">
        <v>0</v>
      </c>
      <c r="M74" s="54">
        <v>0</v>
      </c>
      <c r="N74" s="88">
        <f t="shared" si="3"/>
        <v>0</v>
      </c>
      <c r="O74" s="12">
        <v>0</v>
      </c>
      <c r="P74" s="11">
        <v>0</v>
      </c>
      <c r="Q74" s="11">
        <v>0</v>
      </c>
      <c r="R74" s="54">
        <v>0</v>
      </c>
      <c r="S74" s="54">
        <v>0</v>
      </c>
      <c r="T74" s="83">
        <f t="shared" si="4"/>
        <v>0</v>
      </c>
      <c r="U74" s="59">
        <f t="shared" si="5"/>
        <v>0</v>
      </c>
      <c r="V74" s="91"/>
    </row>
    <row r="75" spans="1:22" ht="20.100000000000001" hidden="1" customHeight="1" x14ac:dyDescent="0.2">
      <c r="A75" s="12">
        <v>42</v>
      </c>
      <c r="B75" s="103"/>
      <c r="C75" s="103"/>
      <c r="D75" s="121"/>
      <c r="E75" s="103"/>
      <c r="F75" s="108"/>
      <c r="G75" s="106"/>
      <c r="H75" s="105"/>
      <c r="I75" s="11">
        <v>0</v>
      </c>
      <c r="J75" s="11">
        <v>0</v>
      </c>
      <c r="K75" s="11">
        <v>0</v>
      </c>
      <c r="L75" s="54">
        <v>0</v>
      </c>
      <c r="M75" s="54">
        <v>0</v>
      </c>
      <c r="N75" s="88">
        <f t="shared" si="3"/>
        <v>0</v>
      </c>
      <c r="O75" s="12">
        <v>0</v>
      </c>
      <c r="P75" s="11">
        <v>0</v>
      </c>
      <c r="Q75" s="11">
        <v>0</v>
      </c>
      <c r="R75" s="54">
        <v>0</v>
      </c>
      <c r="S75" s="54">
        <v>0</v>
      </c>
      <c r="T75" s="83">
        <f t="shared" si="4"/>
        <v>0</v>
      </c>
      <c r="U75" s="59">
        <f t="shared" si="5"/>
        <v>0</v>
      </c>
      <c r="V75" s="91"/>
    </row>
    <row r="76" spans="1:22" ht="20.100000000000001" hidden="1" customHeight="1" x14ac:dyDescent="0.2">
      <c r="A76" s="12">
        <v>43</v>
      </c>
      <c r="B76" s="103"/>
      <c r="C76" s="103"/>
      <c r="D76" s="121"/>
      <c r="E76" s="103"/>
      <c r="F76" s="108"/>
      <c r="G76" s="106"/>
      <c r="H76" s="105"/>
      <c r="I76" s="11">
        <v>0</v>
      </c>
      <c r="J76" s="11">
        <v>0</v>
      </c>
      <c r="K76" s="11">
        <v>0</v>
      </c>
      <c r="L76" s="54">
        <v>0</v>
      </c>
      <c r="M76" s="54">
        <v>0</v>
      </c>
      <c r="N76" s="88">
        <f t="shared" si="3"/>
        <v>0</v>
      </c>
      <c r="O76" s="12">
        <v>0</v>
      </c>
      <c r="P76" s="11">
        <v>0</v>
      </c>
      <c r="Q76" s="11">
        <v>0</v>
      </c>
      <c r="R76" s="54">
        <v>0</v>
      </c>
      <c r="S76" s="54">
        <v>0</v>
      </c>
      <c r="T76" s="83">
        <f t="shared" si="4"/>
        <v>0</v>
      </c>
      <c r="U76" s="59">
        <f t="shared" si="5"/>
        <v>0</v>
      </c>
      <c r="V76" s="91"/>
    </row>
    <row r="77" spans="1:22" ht="20.100000000000001" hidden="1" customHeight="1" x14ac:dyDescent="0.2">
      <c r="A77" s="12">
        <v>44</v>
      </c>
      <c r="B77" s="103"/>
      <c r="C77" s="103"/>
      <c r="D77" s="121"/>
      <c r="E77" s="103"/>
      <c r="F77" s="108"/>
      <c r="G77" s="106"/>
      <c r="H77" s="105"/>
      <c r="I77" s="11">
        <v>0</v>
      </c>
      <c r="J77" s="11">
        <v>0</v>
      </c>
      <c r="K77" s="11">
        <v>0</v>
      </c>
      <c r="L77" s="54">
        <v>0</v>
      </c>
      <c r="M77" s="54">
        <v>0</v>
      </c>
      <c r="N77" s="88">
        <f t="shared" si="3"/>
        <v>0</v>
      </c>
      <c r="O77" s="12">
        <v>0</v>
      </c>
      <c r="P77" s="11">
        <v>0</v>
      </c>
      <c r="Q77" s="11">
        <v>0</v>
      </c>
      <c r="R77" s="54">
        <v>0</v>
      </c>
      <c r="S77" s="54">
        <v>0</v>
      </c>
      <c r="T77" s="83">
        <f t="shared" si="4"/>
        <v>0</v>
      </c>
      <c r="U77" s="59">
        <f t="shared" si="5"/>
        <v>0</v>
      </c>
      <c r="V77" s="91"/>
    </row>
    <row r="78" spans="1:22" ht="20.100000000000001" hidden="1" customHeight="1" x14ac:dyDescent="0.2">
      <c r="A78" s="12">
        <v>45</v>
      </c>
      <c r="B78" s="103"/>
      <c r="C78" s="103"/>
      <c r="D78" s="121"/>
      <c r="E78" s="103"/>
      <c r="F78" s="108"/>
      <c r="G78" s="106"/>
      <c r="H78" s="105"/>
      <c r="I78" s="11">
        <v>0</v>
      </c>
      <c r="J78" s="11">
        <v>0</v>
      </c>
      <c r="K78" s="11">
        <v>0</v>
      </c>
      <c r="L78" s="54">
        <v>0</v>
      </c>
      <c r="M78" s="54">
        <v>0</v>
      </c>
      <c r="N78" s="88">
        <f t="shared" si="3"/>
        <v>0</v>
      </c>
      <c r="O78" s="12">
        <v>0</v>
      </c>
      <c r="P78" s="11">
        <v>0</v>
      </c>
      <c r="Q78" s="11">
        <v>0</v>
      </c>
      <c r="R78" s="54">
        <v>0</v>
      </c>
      <c r="S78" s="54">
        <v>0</v>
      </c>
      <c r="T78" s="83">
        <f t="shared" si="4"/>
        <v>0</v>
      </c>
      <c r="U78" s="59">
        <f t="shared" si="5"/>
        <v>0</v>
      </c>
      <c r="V78" s="91"/>
    </row>
    <row r="79" spans="1:22" ht="20.100000000000001" hidden="1" customHeight="1" x14ac:dyDescent="0.2">
      <c r="A79" s="12">
        <v>46</v>
      </c>
      <c r="B79" s="103"/>
      <c r="C79" s="103"/>
      <c r="D79" s="121"/>
      <c r="E79" s="103"/>
      <c r="F79" s="108"/>
      <c r="G79" s="106"/>
      <c r="H79" s="105"/>
      <c r="I79" s="11">
        <v>0</v>
      </c>
      <c r="J79" s="11">
        <v>0</v>
      </c>
      <c r="K79" s="11">
        <v>0</v>
      </c>
      <c r="L79" s="54">
        <v>0</v>
      </c>
      <c r="M79" s="54">
        <v>0</v>
      </c>
      <c r="N79" s="88">
        <f t="shared" si="3"/>
        <v>0</v>
      </c>
      <c r="O79" s="12">
        <v>0</v>
      </c>
      <c r="P79" s="11">
        <v>0</v>
      </c>
      <c r="Q79" s="11">
        <v>0</v>
      </c>
      <c r="R79" s="54">
        <v>0</v>
      </c>
      <c r="S79" s="54">
        <v>0</v>
      </c>
      <c r="T79" s="83">
        <f t="shared" si="4"/>
        <v>0</v>
      </c>
      <c r="U79" s="59">
        <f t="shared" si="5"/>
        <v>0</v>
      </c>
      <c r="V79" s="91"/>
    </row>
    <row r="80" spans="1:22" ht="20.100000000000001" hidden="1" customHeight="1" x14ac:dyDescent="0.2">
      <c r="A80" s="12">
        <v>47</v>
      </c>
      <c r="B80" s="103"/>
      <c r="C80" s="103"/>
      <c r="D80" s="121"/>
      <c r="E80" s="103"/>
      <c r="F80" s="108"/>
      <c r="G80" s="106"/>
      <c r="H80" s="105"/>
      <c r="I80" s="11">
        <v>0</v>
      </c>
      <c r="J80" s="11">
        <v>0</v>
      </c>
      <c r="K80" s="11">
        <v>0</v>
      </c>
      <c r="L80" s="54">
        <v>0</v>
      </c>
      <c r="M80" s="54">
        <v>0</v>
      </c>
      <c r="N80" s="88">
        <f t="shared" si="3"/>
        <v>0</v>
      </c>
      <c r="O80" s="12">
        <v>0</v>
      </c>
      <c r="P80" s="11">
        <v>0</v>
      </c>
      <c r="Q80" s="11">
        <v>0</v>
      </c>
      <c r="R80" s="54">
        <v>0</v>
      </c>
      <c r="S80" s="54">
        <v>0</v>
      </c>
      <c r="T80" s="83">
        <f t="shared" si="4"/>
        <v>0</v>
      </c>
      <c r="U80" s="59">
        <f t="shared" si="5"/>
        <v>0</v>
      </c>
      <c r="V80" s="91"/>
    </row>
    <row r="81" spans="1:28" ht="20.100000000000001" hidden="1" customHeight="1" x14ac:dyDescent="0.2">
      <c r="A81" s="12">
        <v>48</v>
      </c>
      <c r="B81" s="103"/>
      <c r="C81" s="103"/>
      <c r="D81" s="121"/>
      <c r="E81" s="103"/>
      <c r="F81" s="108"/>
      <c r="G81" s="106"/>
      <c r="H81" s="105"/>
      <c r="I81" s="11">
        <v>0</v>
      </c>
      <c r="J81" s="11">
        <v>0</v>
      </c>
      <c r="K81" s="11">
        <v>0</v>
      </c>
      <c r="L81" s="54">
        <v>0</v>
      </c>
      <c r="M81" s="54">
        <v>0</v>
      </c>
      <c r="N81" s="88">
        <f t="shared" si="3"/>
        <v>0</v>
      </c>
      <c r="O81" s="12">
        <v>0</v>
      </c>
      <c r="P81" s="11">
        <v>0</v>
      </c>
      <c r="Q81" s="11">
        <v>0</v>
      </c>
      <c r="R81" s="54">
        <v>0</v>
      </c>
      <c r="S81" s="54">
        <v>0</v>
      </c>
      <c r="T81" s="83">
        <f t="shared" si="4"/>
        <v>0</v>
      </c>
      <c r="U81" s="59">
        <f t="shared" si="5"/>
        <v>0</v>
      </c>
      <c r="V81" s="91"/>
    </row>
    <row r="83" spans="1:28" customFormat="1" ht="12.75" x14ac:dyDescent="0.2">
      <c r="B83" s="36" t="s">
        <v>133</v>
      </c>
      <c r="C83" s="36"/>
      <c r="D83" s="36"/>
      <c r="E83" s="36"/>
      <c r="F83" s="36"/>
      <c r="G83" s="36"/>
      <c r="H83" s="36"/>
      <c r="I83" s="36"/>
      <c r="J83" s="36"/>
      <c r="K83" s="36" t="s">
        <v>28</v>
      </c>
      <c r="L83" s="36"/>
      <c r="M83" s="36"/>
      <c r="N83" s="36"/>
      <c r="O83" s="36"/>
      <c r="P83" s="36"/>
      <c r="V83" s="68"/>
      <c r="W83" s="68"/>
      <c r="X83" s="68"/>
      <c r="Y83" s="68"/>
      <c r="Z83" s="36"/>
      <c r="AA83" s="36"/>
      <c r="AB83" s="36"/>
    </row>
  </sheetData>
  <sheetProtection insertRows="0" deleteRows="0" selectLockedCells="1" sort="0"/>
  <autoFilter ref="A33:V66">
    <sortState ref="A34:V66">
      <sortCondition descending="1" ref="U33:U66"/>
    </sortState>
  </autoFilter>
  <sortState ref="A34:U61">
    <sortCondition descending="1" ref="U34:U61"/>
  </sortState>
  <phoneticPr fontId="26" type="noConversion"/>
  <pageMargins left="0.39370078740157483" right="0.39370078740157483" top="0.39370078740157483" bottom="0.39370078740157483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AB88"/>
  <sheetViews>
    <sheetView tabSelected="1" topLeftCell="A65" zoomScaleNormal="100" workbookViewId="0">
      <selection activeCell="G16" sqref="G16"/>
    </sheetView>
  </sheetViews>
  <sheetFormatPr defaultRowHeight="12.75" x14ac:dyDescent="0.2"/>
  <cols>
    <col min="1" max="1" width="5.7109375" customWidth="1"/>
    <col min="2" max="2" width="5.5703125" customWidth="1"/>
    <col min="3" max="3" width="13" customWidth="1"/>
    <col min="4" max="4" width="21.140625" customWidth="1"/>
    <col min="5" max="5" width="8.42578125" customWidth="1"/>
    <col min="6" max="6" width="6.7109375" customWidth="1"/>
    <col min="7" max="7" width="31.28515625" customWidth="1"/>
    <col min="8" max="8" width="21.7109375" customWidth="1"/>
    <col min="9" max="13" width="4.7109375" customWidth="1"/>
    <col min="14" max="14" width="7.42578125" style="180" customWidth="1"/>
    <col min="15" max="19" width="4.140625" customWidth="1"/>
    <col min="20" max="20" width="6.7109375" customWidth="1"/>
    <col min="21" max="21" width="7.140625" customWidth="1"/>
    <col min="22" max="25" width="4.5703125" customWidth="1"/>
    <col min="26" max="26" width="7.42578125" customWidth="1"/>
    <col min="27" max="27" width="9.140625" customWidth="1"/>
    <col min="28" max="28" width="6.5703125" customWidth="1"/>
  </cols>
  <sheetData>
    <row r="13" spans="1:28" ht="13.5" thickBot="1" x14ac:dyDescent="0.25"/>
    <row r="14" spans="1:28" s="204" customFormat="1" ht="16.5" thickBot="1" x14ac:dyDescent="0.25">
      <c r="A14" s="205"/>
      <c r="B14" s="202"/>
      <c r="C14" s="202"/>
      <c r="D14" s="201" t="s">
        <v>63</v>
      </c>
      <c r="E14" s="201"/>
      <c r="F14" s="201"/>
      <c r="G14" s="201"/>
      <c r="H14" s="201"/>
      <c r="I14" s="202"/>
      <c r="J14" s="202"/>
      <c r="K14" s="202"/>
      <c r="L14" s="202"/>
      <c r="M14" s="202"/>
      <c r="N14" s="201"/>
      <c r="O14" s="202"/>
      <c r="P14" s="202"/>
      <c r="Q14" s="202"/>
      <c r="R14" s="202"/>
      <c r="S14" s="202"/>
      <c r="T14" s="202"/>
      <c r="U14" s="202"/>
      <c r="V14" s="202"/>
      <c r="W14" s="203"/>
      <c r="X14" s="203"/>
      <c r="Y14" s="203"/>
      <c r="Z14" s="203"/>
      <c r="AA14" s="203"/>
      <c r="AB14" s="278"/>
    </row>
    <row r="15" spans="1:28" s="204" customFormat="1" ht="15.75" x14ac:dyDescent="0.2">
      <c r="A15" s="205"/>
      <c r="B15" s="202"/>
      <c r="C15" s="202"/>
      <c r="D15" s="202"/>
      <c r="E15" s="201"/>
      <c r="F15" s="201"/>
      <c r="G15" s="202"/>
      <c r="H15" s="202"/>
      <c r="I15" s="201"/>
      <c r="J15" s="202"/>
      <c r="K15" s="202"/>
      <c r="L15" s="202"/>
      <c r="M15" s="202"/>
      <c r="N15" s="201"/>
      <c r="O15" s="202"/>
      <c r="P15" s="202"/>
      <c r="Q15" s="202"/>
      <c r="R15" s="202"/>
      <c r="S15" s="202"/>
      <c r="T15" s="202"/>
      <c r="U15" s="202"/>
      <c r="V15" s="202"/>
      <c r="W15" s="217"/>
      <c r="X15" s="217"/>
      <c r="Y15" s="217"/>
      <c r="Z15" s="217"/>
      <c r="AA15" s="217"/>
      <c r="AB15" s="218"/>
    </row>
    <row r="16" spans="1:28" s="318" customFormat="1" ht="21" thickBot="1" x14ac:dyDescent="0.35">
      <c r="A16" s="313"/>
      <c r="B16" s="314"/>
      <c r="C16" s="314"/>
      <c r="D16" s="315" t="s">
        <v>143</v>
      </c>
      <c r="E16" s="315"/>
      <c r="G16" s="315" t="s">
        <v>32</v>
      </c>
      <c r="H16" s="314"/>
      <c r="I16" s="314"/>
      <c r="J16" s="314"/>
      <c r="K16" s="314"/>
      <c r="L16" s="314"/>
      <c r="M16" s="314"/>
      <c r="N16" s="315"/>
      <c r="O16" s="314"/>
      <c r="P16" s="314"/>
      <c r="Q16" s="314"/>
      <c r="R16" s="314"/>
      <c r="S16" s="314"/>
      <c r="T16" s="314"/>
      <c r="U16" s="314"/>
      <c r="V16" s="314"/>
      <c r="W16" s="316"/>
      <c r="X16" s="316"/>
      <c r="Y16" s="316"/>
      <c r="Z16" s="316"/>
      <c r="AA16" s="316"/>
      <c r="AB16" s="317"/>
    </row>
    <row r="17" spans="1:28" s="204" customFormat="1" ht="15.75" x14ac:dyDescent="0.2">
      <c r="A17" s="210" t="s">
        <v>0</v>
      </c>
      <c r="B17" s="211"/>
      <c r="C17" s="212"/>
      <c r="D17" s="212"/>
      <c r="E17" s="211"/>
      <c r="F17" s="211"/>
      <c r="G17" s="211"/>
      <c r="H17" s="211"/>
      <c r="I17" s="211" t="s">
        <v>21</v>
      </c>
      <c r="J17" s="212"/>
      <c r="K17" s="212"/>
      <c r="L17" s="212"/>
      <c r="M17" s="212"/>
      <c r="N17" s="211"/>
      <c r="O17" s="212"/>
      <c r="P17" s="212"/>
      <c r="Q17" s="212"/>
      <c r="R17" s="212"/>
      <c r="S17" s="212"/>
      <c r="T17" s="212"/>
      <c r="U17" s="212"/>
      <c r="V17" s="206"/>
      <c r="W17" s="206"/>
      <c r="X17" s="206"/>
      <c r="Y17" s="206"/>
      <c r="Z17" s="206"/>
      <c r="AA17" s="206"/>
      <c r="AB17" s="213"/>
    </row>
    <row r="18" spans="1:28" s="204" customFormat="1" ht="15.75" x14ac:dyDescent="0.2">
      <c r="A18" s="214" t="s">
        <v>1</v>
      </c>
      <c r="B18" s="215"/>
      <c r="C18" s="216"/>
      <c r="D18" s="215"/>
      <c r="E18" s="215"/>
      <c r="F18" s="215"/>
      <c r="G18" s="215"/>
      <c r="H18" s="215"/>
      <c r="I18" s="215"/>
      <c r="J18" s="216"/>
      <c r="K18" s="216"/>
      <c r="L18" s="216"/>
      <c r="M18" s="216"/>
      <c r="N18" s="215"/>
      <c r="O18" s="216"/>
      <c r="P18" s="216"/>
      <c r="Q18" s="216"/>
      <c r="R18" s="216"/>
      <c r="S18" s="216"/>
      <c r="T18" s="216"/>
      <c r="U18" s="216"/>
      <c r="V18" s="217"/>
      <c r="W18" s="217"/>
      <c r="X18" s="217"/>
      <c r="Y18" s="217"/>
      <c r="Z18" s="217"/>
      <c r="AA18" s="217"/>
      <c r="AB18" s="218"/>
    </row>
    <row r="19" spans="1:28" s="204" customFormat="1" ht="15.75" x14ac:dyDescent="0.2">
      <c r="A19" s="214" t="s">
        <v>20</v>
      </c>
      <c r="B19" s="215"/>
      <c r="C19" s="216"/>
      <c r="D19" s="216"/>
      <c r="E19" s="216"/>
      <c r="F19" s="215"/>
      <c r="G19" s="216"/>
      <c r="H19" s="215"/>
      <c r="I19" s="215"/>
      <c r="J19" s="216"/>
      <c r="K19" s="216"/>
      <c r="L19" s="216"/>
      <c r="M19" s="216"/>
      <c r="N19" s="215"/>
      <c r="O19" s="216"/>
      <c r="P19" s="216"/>
      <c r="Q19" s="216"/>
      <c r="R19" s="216"/>
      <c r="S19" s="216"/>
      <c r="T19" s="216"/>
      <c r="U19" s="216"/>
      <c r="V19" s="217"/>
      <c r="W19" s="217"/>
      <c r="X19" s="217"/>
      <c r="Y19" s="217"/>
      <c r="Z19" s="217"/>
      <c r="AA19" s="217"/>
      <c r="AB19" s="218"/>
    </row>
    <row r="20" spans="1:28" s="204" customFormat="1" ht="15.75" x14ac:dyDescent="0.2">
      <c r="A20" s="214" t="s">
        <v>2</v>
      </c>
      <c r="B20" s="215"/>
      <c r="C20" s="216"/>
      <c r="D20" s="217" t="s">
        <v>107</v>
      </c>
      <c r="F20" s="217" t="s">
        <v>35</v>
      </c>
      <c r="G20" s="216"/>
      <c r="H20" s="215"/>
      <c r="I20" s="219"/>
      <c r="J20" s="216"/>
      <c r="K20" s="216"/>
      <c r="L20" s="216"/>
      <c r="M20" s="216"/>
      <c r="N20" s="215"/>
      <c r="O20" s="216"/>
      <c r="P20" s="216"/>
      <c r="Q20" s="216"/>
      <c r="R20" s="216"/>
      <c r="S20" s="216"/>
      <c r="T20" s="216"/>
      <c r="U20" s="216"/>
      <c r="V20" s="217"/>
      <c r="W20" s="217"/>
      <c r="X20" s="217"/>
      <c r="Y20" s="217"/>
      <c r="Z20" s="217"/>
      <c r="AA20" s="217"/>
      <c r="AB20" s="218"/>
    </row>
    <row r="21" spans="1:28" s="204" customFormat="1" ht="15.75" x14ac:dyDescent="0.2">
      <c r="A21" s="220" t="s">
        <v>106</v>
      </c>
      <c r="B21" s="217"/>
      <c r="C21" s="217"/>
      <c r="D21" s="216" t="s">
        <v>134</v>
      </c>
      <c r="F21" s="216" t="s">
        <v>135</v>
      </c>
      <c r="G21" s="216"/>
      <c r="H21" s="215"/>
      <c r="I21" s="219"/>
      <c r="J21" s="216"/>
      <c r="K21" s="216"/>
      <c r="L21" s="216"/>
      <c r="M21" s="216"/>
      <c r="N21" s="215"/>
      <c r="O21" s="216"/>
      <c r="P21" s="216"/>
      <c r="Q21" s="216"/>
      <c r="R21" s="216"/>
      <c r="S21" s="216"/>
      <c r="T21" s="216"/>
      <c r="U21" s="216"/>
      <c r="V21" s="217"/>
      <c r="W21" s="217"/>
      <c r="X21" s="217"/>
      <c r="Y21" s="217"/>
      <c r="Z21" s="217"/>
      <c r="AA21" s="217"/>
      <c r="AB21" s="218"/>
    </row>
    <row r="22" spans="1:28" s="204" customFormat="1" ht="15.75" x14ac:dyDescent="0.2">
      <c r="A22" s="214" t="s">
        <v>5</v>
      </c>
      <c r="B22" s="215"/>
      <c r="C22" s="216"/>
      <c r="D22" s="216" t="s">
        <v>132</v>
      </c>
      <c r="F22" s="216" t="s">
        <v>108</v>
      </c>
      <c r="G22" s="216"/>
      <c r="H22" s="215"/>
      <c r="I22" s="215" t="s">
        <v>6</v>
      </c>
      <c r="K22" s="216"/>
      <c r="L22" s="216"/>
      <c r="M22" s="216"/>
      <c r="N22" s="215"/>
      <c r="O22" s="216" t="s">
        <v>105</v>
      </c>
      <c r="P22" s="216"/>
      <c r="Q22" s="216"/>
      <c r="R22" s="216"/>
      <c r="S22" s="216"/>
      <c r="T22" s="216"/>
      <c r="U22" s="216"/>
      <c r="V22" s="217"/>
      <c r="W22" s="217"/>
      <c r="X22" s="217"/>
      <c r="Y22" s="217"/>
      <c r="Z22" s="217"/>
      <c r="AA22" s="217"/>
      <c r="AB22" s="218"/>
    </row>
    <row r="23" spans="1:28" s="204" customFormat="1" ht="15.75" x14ac:dyDescent="0.2">
      <c r="A23" s="214" t="s">
        <v>23</v>
      </c>
      <c r="B23" s="215"/>
      <c r="C23" s="215"/>
      <c r="D23" s="217" t="s">
        <v>98</v>
      </c>
      <c r="F23" s="216" t="s">
        <v>35</v>
      </c>
      <c r="G23" s="216"/>
      <c r="H23" s="215"/>
      <c r="I23" s="215" t="s">
        <v>7</v>
      </c>
      <c r="J23" s="215"/>
      <c r="K23" s="216"/>
      <c r="L23" s="216"/>
      <c r="N23" s="215"/>
      <c r="O23" s="216" t="s">
        <v>111</v>
      </c>
      <c r="P23" s="216"/>
      <c r="Q23" s="216"/>
      <c r="R23" s="216"/>
      <c r="S23" s="216"/>
      <c r="T23" s="216"/>
      <c r="U23" s="216"/>
      <c r="V23" s="217"/>
      <c r="W23" s="217"/>
      <c r="X23" s="217"/>
      <c r="Y23" s="217"/>
      <c r="Z23" s="217"/>
      <c r="AA23" s="217"/>
      <c r="AB23" s="218"/>
    </row>
    <row r="24" spans="1:28" s="204" customFormat="1" ht="15.75" x14ac:dyDescent="0.2">
      <c r="A24" s="214" t="s">
        <v>17</v>
      </c>
      <c r="B24" s="215" t="s">
        <v>3</v>
      </c>
      <c r="C24" s="215"/>
      <c r="D24" s="216" t="s">
        <v>99</v>
      </c>
      <c r="F24" s="216" t="s">
        <v>35</v>
      </c>
      <c r="G24" s="216"/>
      <c r="H24" s="215"/>
      <c r="I24" s="215" t="s">
        <v>8</v>
      </c>
      <c r="J24" s="215"/>
      <c r="K24" s="216"/>
      <c r="L24" s="216"/>
      <c r="N24" s="215"/>
      <c r="O24" s="216" t="s">
        <v>112</v>
      </c>
      <c r="P24" s="216"/>
      <c r="Q24" s="216"/>
      <c r="R24" s="216"/>
      <c r="S24" s="216"/>
      <c r="T24" s="216"/>
      <c r="U24" s="216"/>
      <c r="V24" s="217"/>
      <c r="W24" s="217"/>
      <c r="X24" s="217"/>
      <c r="Y24" s="217"/>
      <c r="Z24" s="217"/>
      <c r="AA24" s="217"/>
      <c r="AB24" s="218"/>
    </row>
    <row r="25" spans="1:28" s="204" customFormat="1" ht="15.75" x14ac:dyDescent="0.2">
      <c r="A25" s="214" t="s">
        <v>17</v>
      </c>
      <c r="B25" s="215" t="s">
        <v>4</v>
      </c>
      <c r="C25" s="215"/>
      <c r="D25" s="216" t="s">
        <v>100</v>
      </c>
      <c r="F25" s="216" t="s">
        <v>35</v>
      </c>
      <c r="G25" s="216"/>
      <c r="H25" s="215"/>
      <c r="I25" s="220"/>
      <c r="J25" s="220"/>
      <c r="K25" s="217"/>
      <c r="L25" s="217"/>
      <c r="N25" s="220"/>
      <c r="O25" s="217"/>
      <c r="P25" s="216"/>
      <c r="Q25" s="216"/>
      <c r="R25" s="216"/>
      <c r="S25" s="216"/>
      <c r="T25" s="216"/>
      <c r="U25" s="216"/>
      <c r="V25" s="217"/>
      <c r="W25" s="217"/>
      <c r="X25" s="217"/>
      <c r="Y25" s="217"/>
      <c r="Z25" s="217"/>
      <c r="AA25" s="217"/>
      <c r="AB25" s="218"/>
    </row>
    <row r="26" spans="1:28" s="204" customFormat="1" ht="15.75" x14ac:dyDescent="0.2">
      <c r="A26" s="214" t="s">
        <v>17</v>
      </c>
      <c r="B26" s="215" t="s">
        <v>33</v>
      </c>
      <c r="C26" s="215"/>
      <c r="D26" s="216" t="s">
        <v>101</v>
      </c>
      <c r="F26" s="216" t="s">
        <v>108</v>
      </c>
      <c r="G26" s="215"/>
      <c r="H26" s="215"/>
      <c r="I26" s="221" t="s">
        <v>26</v>
      </c>
      <c r="J26" s="208"/>
      <c r="K26" s="208"/>
      <c r="L26" s="208"/>
      <c r="N26" s="221"/>
      <c r="O26" s="208" t="s">
        <v>130</v>
      </c>
      <c r="P26" s="279"/>
      <c r="Q26" s="216"/>
      <c r="R26" s="216"/>
      <c r="S26" s="216"/>
      <c r="T26" s="216"/>
      <c r="U26" s="216"/>
      <c r="V26" s="217"/>
      <c r="W26" s="217"/>
      <c r="X26" s="217"/>
      <c r="Y26" s="217"/>
      <c r="Z26" s="217"/>
      <c r="AA26" s="217"/>
      <c r="AB26" s="218"/>
    </row>
    <row r="27" spans="1:28" s="204" customFormat="1" ht="15.75" x14ac:dyDescent="0.2">
      <c r="A27" s="214" t="s">
        <v>17</v>
      </c>
      <c r="B27" s="215" t="s">
        <v>96</v>
      </c>
      <c r="C27" s="215"/>
      <c r="D27" s="217" t="s">
        <v>102</v>
      </c>
      <c r="F27" s="217" t="s">
        <v>109</v>
      </c>
      <c r="G27" s="215"/>
      <c r="H27" s="215"/>
      <c r="I27" s="221" t="s">
        <v>27</v>
      </c>
      <c r="J27" s="208"/>
      <c r="K27" s="208"/>
      <c r="L27" s="208"/>
      <c r="N27" s="221"/>
      <c r="O27" s="208" t="s">
        <v>131</v>
      </c>
      <c r="P27" s="279"/>
      <c r="Q27" s="216"/>
      <c r="R27" s="216"/>
      <c r="S27" s="216"/>
      <c r="T27" s="216"/>
      <c r="U27" s="216"/>
      <c r="V27" s="217"/>
      <c r="W27" s="217"/>
      <c r="X27" s="217"/>
      <c r="Y27" s="217"/>
      <c r="Z27" s="217"/>
      <c r="AA27" s="217"/>
      <c r="AB27" s="218"/>
    </row>
    <row r="28" spans="1:28" s="204" customFormat="1" ht="15.75" x14ac:dyDescent="0.2">
      <c r="A28" s="214" t="s">
        <v>17</v>
      </c>
      <c r="B28" s="215" t="s">
        <v>97</v>
      </c>
      <c r="C28" s="217"/>
      <c r="D28" s="217" t="s">
        <v>103</v>
      </c>
      <c r="F28" s="217" t="s">
        <v>108</v>
      </c>
      <c r="G28" s="215"/>
      <c r="H28" s="215"/>
      <c r="I28" s="221" t="s">
        <v>51</v>
      </c>
      <c r="J28" s="208"/>
      <c r="K28" s="208"/>
      <c r="L28" s="208"/>
      <c r="N28" s="221"/>
      <c r="O28" s="208" t="s">
        <v>145</v>
      </c>
      <c r="P28" s="279"/>
      <c r="Q28" s="216"/>
      <c r="R28" s="216"/>
      <c r="S28" s="216"/>
      <c r="T28" s="216"/>
      <c r="U28" s="216"/>
      <c r="V28" s="217"/>
      <c r="W28" s="217"/>
      <c r="X28" s="217"/>
      <c r="Y28" s="217"/>
      <c r="Z28" s="217"/>
      <c r="AA28" s="217"/>
      <c r="AB28" s="218"/>
    </row>
    <row r="29" spans="1:28" s="204" customFormat="1" ht="15.75" x14ac:dyDescent="0.2">
      <c r="A29" s="214" t="s">
        <v>30</v>
      </c>
      <c r="B29" s="217"/>
      <c r="C29" s="217"/>
      <c r="D29" s="217" t="s">
        <v>104</v>
      </c>
      <c r="F29" s="217" t="s">
        <v>110</v>
      </c>
      <c r="G29" s="216"/>
      <c r="H29" s="216"/>
      <c r="I29" s="220" t="s">
        <v>9</v>
      </c>
      <c r="J29" s="220"/>
      <c r="K29" s="217"/>
      <c r="L29" s="217"/>
      <c r="N29" s="220"/>
      <c r="O29" s="217" t="s">
        <v>116</v>
      </c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8"/>
    </row>
    <row r="30" spans="1:28" s="204" customFormat="1" ht="15.75" x14ac:dyDescent="0.2">
      <c r="A30" s="222"/>
      <c r="B30" s="217"/>
      <c r="C30" s="217"/>
      <c r="D30" s="217"/>
      <c r="E30" s="217"/>
      <c r="F30" s="217"/>
      <c r="G30" s="216"/>
      <c r="H30" s="216"/>
      <c r="I30" s="220" t="s">
        <v>10</v>
      </c>
      <c r="J30" s="220"/>
      <c r="K30" s="217"/>
      <c r="L30" s="217"/>
      <c r="N30" s="220"/>
      <c r="O30" s="223" t="s">
        <v>117</v>
      </c>
      <c r="P30" s="216"/>
      <c r="Q30" s="216"/>
      <c r="R30" s="216"/>
      <c r="S30" s="216"/>
      <c r="T30" s="216"/>
      <c r="U30" s="216"/>
      <c r="V30" s="217"/>
      <c r="W30" s="217"/>
      <c r="X30" s="217"/>
      <c r="Y30" s="217"/>
      <c r="Z30" s="217"/>
      <c r="AA30" s="217"/>
      <c r="AB30" s="218"/>
    </row>
    <row r="31" spans="1:28" s="204" customFormat="1" ht="16.5" thickBot="1" x14ac:dyDescent="0.25">
      <c r="A31" s="280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81"/>
      <c r="O31" s="224"/>
      <c r="P31" s="224"/>
      <c r="Q31" s="224"/>
      <c r="R31" s="224"/>
      <c r="S31" s="224"/>
      <c r="T31" s="224"/>
      <c r="U31" s="224"/>
      <c r="V31" s="209"/>
      <c r="W31" s="209"/>
      <c r="X31" s="209"/>
      <c r="Y31" s="209"/>
      <c r="Z31" s="209" t="s">
        <v>83</v>
      </c>
      <c r="AA31" s="209"/>
      <c r="AB31" s="225"/>
    </row>
    <row r="32" spans="1:28" ht="45.75" thickBot="1" x14ac:dyDescent="0.25">
      <c r="A32" s="70" t="s">
        <v>15</v>
      </c>
      <c r="B32" s="70" t="s">
        <v>19</v>
      </c>
      <c r="C32" s="70" t="s">
        <v>11</v>
      </c>
      <c r="D32" s="70" t="s">
        <v>12</v>
      </c>
      <c r="E32" s="70" t="s">
        <v>16</v>
      </c>
      <c r="F32" s="70" t="s">
        <v>18</v>
      </c>
      <c r="G32" s="70" t="s">
        <v>14</v>
      </c>
      <c r="H32" s="71" t="s">
        <v>13</v>
      </c>
      <c r="I32" s="32" t="s">
        <v>118</v>
      </c>
      <c r="J32" s="33" t="s">
        <v>119</v>
      </c>
      <c r="K32" s="33" t="s">
        <v>120</v>
      </c>
      <c r="L32" s="33" t="s">
        <v>121</v>
      </c>
      <c r="M32" s="33" t="s">
        <v>122</v>
      </c>
      <c r="N32" s="34" t="s">
        <v>123</v>
      </c>
      <c r="O32" s="32" t="s">
        <v>118</v>
      </c>
      <c r="P32" s="33" t="s">
        <v>119</v>
      </c>
      <c r="Q32" s="33" t="s">
        <v>120</v>
      </c>
      <c r="R32" s="33" t="s">
        <v>121</v>
      </c>
      <c r="S32" s="33" t="s">
        <v>122</v>
      </c>
      <c r="T32" s="34" t="s">
        <v>123</v>
      </c>
      <c r="U32" s="32" t="s">
        <v>118</v>
      </c>
      <c r="V32" s="33" t="s">
        <v>119</v>
      </c>
      <c r="W32" s="33" t="s">
        <v>120</v>
      </c>
      <c r="X32" s="33" t="s">
        <v>121</v>
      </c>
      <c r="Y32" s="33" t="s">
        <v>122</v>
      </c>
      <c r="Z32" s="34" t="s">
        <v>123</v>
      </c>
      <c r="AA32" s="71" t="s">
        <v>139</v>
      </c>
      <c r="AB32" s="136" t="s">
        <v>144</v>
      </c>
    </row>
    <row r="33" spans="1:28" ht="15" customHeight="1" thickBot="1" x14ac:dyDescent="0.25">
      <c r="A33" s="177" t="s">
        <v>142</v>
      </c>
      <c r="B33" s="178"/>
      <c r="C33" s="94"/>
      <c r="D33" s="94"/>
      <c r="E33" s="94"/>
      <c r="F33" s="94"/>
      <c r="G33" s="94"/>
      <c r="H33" s="94"/>
      <c r="I33" s="97"/>
      <c r="J33" s="95"/>
      <c r="K33" s="95"/>
      <c r="L33" s="94"/>
      <c r="M33" s="94"/>
      <c r="N33" s="94"/>
      <c r="O33" s="97"/>
      <c r="P33" s="95"/>
      <c r="Q33" s="95"/>
      <c r="R33" s="94"/>
      <c r="S33" s="94"/>
      <c r="T33" s="94"/>
      <c r="U33" s="97"/>
      <c r="V33" s="95"/>
      <c r="W33" s="95"/>
      <c r="X33" s="96"/>
      <c r="Y33" s="96"/>
      <c r="Z33" s="96"/>
      <c r="AA33" s="94"/>
      <c r="AB33" s="100"/>
    </row>
    <row r="34" spans="1:28" s="204" customFormat="1" ht="39.75" customHeight="1" x14ac:dyDescent="0.2">
      <c r="A34" s="236">
        <v>1</v>
      </c>
      <c r="B34" s="237">
        <v>3</v>
      </c>
      <c r="C34" s="238">
        <v>4200668</v>
      </c>
      <c r="D34" s="282" t="s">
        <v>66</v>
      </c>
      <c r="E34" s="283">
        <v>1991</v>
      </c>
      <c r="F34" s="284" t="s">
        <v>67</v>
      </c>
      <c r="G34" s="285" t="s">
        <v>127</v>
      </c>
      <c r="H34" s="286" t="s">
        <v>57</v>
      </c>
      <c r="I34" s="237">
        <v>91</v>
      </c>
      <c r="J34" s="238">
        <v>93</v>
      </c>
      <c r="K34" s="238">
        <v>94</v>
      </c>
      <c r="L34" s="239">
        <v>93</v>
      </c>
      <c r="M34" s="239">
        <v>92</v>
      </c>
      <c r="N34" s="240">
        <f>AVERAGE(I34:M34)</f>
        <v>92.6</v>
      </c>
      <c r="O34" s="237">
        <v>82</v>
      </c>
      <c r="P34" s="238">
        <v>85</v>
      </c>
      <c r="Q34" s="238">
        <v>84</v>
      </c>
      <c r="R34" s="239">
        <v>83</v>
      </c>
      <c r="S34" s="239">
        <v>79</v>
      </c>
      <c r="T34" s="241">
        <f>AVERAGE(O34:Q34)</f>
        <v>83.666666666666671</v>
      </c>
      <c r="U34" s="242">
        <v>78</v>
      </c>
      <c r="V34" s="238">
        <v>80</v>
      </c>
      <c r="W34" s="238">
        <v>79</v>
      </c>
      <c r="X34" s="239">
        <v>80</v>
      </c>
      <c r="Y34" s="239">
        <v>77</v>
      </c>
      <c r="Z34" s="241">
        <v>0</v>
      </c>
      <c r="AA34" s="243">
        <f t="shared" ref="AA34:AA45" si="0">SUM(N34,T34,Z34)-MIN(N34,T34,Z34)</f>
        <v>176.26666666666665</v>
      </c>
      <c r="AB34" s="244" t="s">
        <v>38</v>
      </c>
    </row>
    <row r="35" spans="1:28" s="204" customFormat="1" ht="39.75" customHeight="1" x14ac:dyDescent="0.2">
      <c r="A35" s="245">
        <v>2</v>
      </c>
      <c r="B35" s="246">
        <v>21</v>
      </c>
      <c r="C35" s="247">
        <v>4200785</v>
      </c>
      <c r="D35" s="287" t="s">
        <v>75</v>
      </c>
      <c r="E35" s="288">
        <v>1996</v>
      </c>
      <c r="F35" s="289" t="s">
        <v>37</v>
      </c>
      <c r="G35" s="290" t="s">
        <v>70</v>
      </c>
      <c r="H35" s="291" t="s">
        <v>35</v>
      </c>
      <c r="I35" s="246">
        <v>84</v>
      </c>
      <c r="J35" s="247">
        <v>86</v>
      </c>
      <c r="K35" s="247">
        <v>85</v>
      </c>
      <c r="L35" s="249">
        <v>85</v>
      </c>
      <c r="M35" s="249">
        <v>84</v>
      </c>
      <c r="N35" s="250">
        <f>AVERAGE(I35:M35)</f>
        <v>84.8</v>
      </c>
      <c r="O35" s="246">
        <v>67</v>
      </c>
      <c r="P35" s="247">
        <v>66</v>
      </c>
      <c r="Q35" s="247">
        <v>68</v>
      </c>
      <c r="R35" s="249">
        <v>65</v>
      </c>
      <c r="S35" s="249">
        <v>67</v>
      </c>
      <c r="T35" s="251">
        <v>0</v>
      </c>
      <c r="U35" s="252">
        <v>83</v>
      </c>
      <c r="V35" s="247">
        <v>88</v>
      </c>
      <c r="W35" s="247">
        <v>83</v>
      </c>
      <c r="X35" s="249">
        <v>84</v>
      </c>
      <c r="Y35" s="249">
        <v>82</v>
      </c>
      <c r="Z35" s="251">
        <f t="shared" ref="Z35:Z40" si="1">AVERAGE(U35:W35)</f>
        <v>84.666666666666671</v>
      </c>
      <c r="AA35" s="253">
        <f t="shared" si="0"/>
        <v>169.46666666666667</v>
      </c>
      <c r="AB35" s="254" t="s">
        <v>38</v>
      </c>
    </row>
    <row r="36" spans="1:28" s="204" customFormat="1" ht="39.75" customHeight="1" x14ac:dyDescent="0.2">
      <c r="A36" s="245">
        <v>3</v>
      </c>
      <c r="B36" s="246">
        <v>8</v>
      </c>
      <c r="C36" s="247">
        <v>4200670</v>
      </c>
      <c r="D36" s="287" t="s">
        <v>64</v>
      </c>
      <c r="E36" s="290">
        <v>1989</v>
      </c>
      <c r="F36" s="289" t="s">
        <v>38</v>
      </c>
      <c r="G36" s="290" t="s">
        <v>127</v>
      </c>
      <c r="H36" s="291" t="s">
        <v>57</v>
      </c>
      <c r="I36" s="246">
        <v>47</v>
      </c>
      <c r="J36" s="247">
        <v>47</v>
      </c>
      <c r="K36" s="247">
        <v>45</v>
      </c>
      <c r="L36" s="249">
        <v>45</v>
      </c>
      <c r="M36" s="249">
        <v>48</v>
      </c>
      <c r="N36" s="250">
        <v>0</v>
      </c>
      <c r="O36" s="246">
        <v>85</v>
      </c>
      <c r="P36" s="247">
        <v>87</v>
      </c>
      <c r="Q36" s="247">
        <v>87</v>
      </c>
      <c r="R36" s="249">
        <v>87</v>
      </c>
      <c r="S36" s="249">
        <v>85</v>
      </c>
      <c r="T36" s="251">
        <f t="shared" ref="T36:T41" si="2">AVERAGE(O36:Q36)</f>
        <v>86.333333333333329</v>
      </c>
      <c r="U36" s="252">
        <v>71</v>
      </c>
      <c r="V36" s="247">
        <v>71</v>
      </c>
      <c r="W36" s="247">
        <v>73</v>
      </c>
      <c r="X36" s="249">
        <v>72</v>
      </c>
      <c r="Y36" s="249">
        <v>70</v>
      </c>
      <c r="Z36" s="251">
        <f t="shared" si="1"/>
        <v>71.666666666666671</v>
      </c>
      <c r="AA36" s="253">
        <f t="shared" si="0"/>
        <v>158</v>
      </c>
      <c r="AB36" s="254" t="s">
        <v>38</v>
      </c>
    </row>
    <row r="37" spans="1:28" s="204" customFormat="1" ht="39.75" customHeight="1" x14ac:dyDescent="0.2">
      <c r="A37" s="245">
        <v>4</v>
      </c>
      <c r="B37" s="246">
        <v>19</v>
      </c>
      <c r="C37" s="247">
        <v>4201737</v>
      </c>
      <c r="D37" s="287" t="s">
        <v>46</v>
      </c>
      <c r="E37" s="290">
        <v>1991</v>
      </c>
      <c r="F37" s="292" t="s">
        <v>37</v>
      </c>
      <c r="G37" s="290" t="s">
        <v>56</v>
      </c>
      <c r="H37" s="291" t="s">
        <v>52</v>
      </c>
      <c r="I37" s="246">
        <v>80</v>
      </c>
      <c r="J37" s="247">
        <v>83</v>
      </c>
      <c r="K37" s="247">
        <v>80</v>
      </c>
      <c r="L37" s="249">
        <v>78</v>
      </c>
      <c r="M37" s="249">
        <v>76</v>
      </c>
      <c r="N37" s="250">
        <f>AVERAGE(I37:M37)</f>
        <v>79.400000000000006</v>
      </c>
      <c r="O37" s="246">
        <v>55</v>
      </c>
      <c r="P37" s="247">
        <v>52</v>
      </c>
      <c r="Q37" s="247">
        <v>49</v>
      </c>
      <c r="R37" s="249">
        <v>51</v>
      </c>
      <c r="S37" s="249">
        <v>52</v>
      </c>
      <c r="T37" s="251">
        <f t="shared" si="2"/>
        <v>52</v>
      </c>
      <c r="U37" s="252">
        <v>75</v>
      </c>
      <c r="V37" s="247">
        <v>69</v>
      </c>
      <c r="W37" s="247">
        <v>70</v>
      </c>
      <c r="X37" s="249">
        <v>73</v>
      </c>
      <c r="Y37" s="249">
        <v>71</v>
      </c>
      <c r="Z37" s="251">
        <f t="shared" si="1"/>
        <v>71.333333333333329</v>
      </c>
      <c r="AA37" s="253">
        <f t="shared" si="0"/>
        <v>150.73333333333335</v>
      </c>
      <c r="AB37" s="254" t="s">
        <v>38</v>
      </c>
    </row>
    <row r="38" spans="1:28" s="204" customFormat="1" ht="39.75" customHeight="1" x14ac:dyDescent="0.2">
      <c r="A38" s="245">
        <v>5</v>
      </c>
      <c r="B38" s="246">
        <v>18</v>
      </c>
      <c r="C38" s="248">
        <v>4200743</v>
      </c>
      <c r="D38" s="287" t="s">
        <v>36</v>
      </c>
      <c r="E38" s="290">
        <v>1991</v>
      </c>
      <c r="F38" s="293" t="s">
        <v>37</v>
      </c>
      <c r="G38" s="288" t="s">
        <v>53</v>
      </c>
      <c r="H38" s="291" t="s">
        <v>54</v>
      </c>
      <c r="I38" s="246">
        <v>53</v>
      </c>
      <c r="J38" s="247">
        <v>53</v>
      </c>
      <c r="K38" s="247">
        <v>52</v>
      </c>
      <c r="L38" s="249">
        <v>53</v>
      </c>
      <c r="M38" s="249">
        <v>49</v>
      </c>
      <c r="N38" s="250">
        <v>0</v>
      </c>
      <c r="O38" s="246">
        <v>74</v>
      </c>
      <c r="P38" s="247">
        <v>75</v>
      </c>
      <c r="Q38" s="247">
        <v>78</v>
      </c>
      <c r="R38" s="249">
        <v>74</v>
      </c>
      <c r="S38" s="249">
        <v>74</v>
      </c>
      <c r="T38" s="251">
        <f t="shared" si="2"/>
        <v>75.666666666666671</v>
      </c>
      <c r="U38" s="252">
        <v>68</v>
      </c>
      <c r="V38" s="247">
        <v>68</v>
      </c>
      <c r="W38" s="247">
        <v>69</v>
      </c>
      <c r="X38" s="249">
        <v>70</v>
      </c>
      <c r="Y38" s="249">
        <v>65</v>
      </c>
      <c r="Z38" s="251">
        <f t="shared" si="1"/>
        <v>68.333333333333329</v>
      </c>
      <c r="AA38" s="253">
        <f t="shared" si="0"/>
        <v>144</v>
      </c>
      <c r="AB38" s="254" t="s">
        <v>37</v>
      </c>
    </row>
    <row r="39" spans="1:28" s="204" customFormat="1" ht="39.75" customHeight="1" x14ac:dyDescent="0.2">
      <c r="A39" s="245">
        <v>6</v>
      </c>
      <c r="B39" s="246">
        <v>6</v>
      </c>
      <c r="C39" s="255">
        <v>4200825</v>
      </c>
      <c r="D39" s="294" t="s">
        <v>93</v>
      </c>
      <c r="E39" s="295">
        <v>1991</v>
      </c>
      <c r="F39" s="296" t="s">
        <v>38</v>
      </c>
      <c r="G39" s="295" t="s">
        <v>126</v>
      </c>
      <c r="H39" s="297" t="s">
        <v>40</v>
      </c>
      <c r="I39" s="246">
        <v>31</v>
      </c>
      <c r="J39" s="247">
        <v>35</v>
      </c>
      <c r="K39" s="247">
        <v>32</v>
      </c>
      <c r="L39" s="249">
        <v>30</v>
      </c>
      <c r="M39" s="249">
        <v>32</v>
      </c>
      <c r="N39" s="250">
        <v>0</v>
      </c>
      <c r="O39" s="246">
        <v>86</v>
      </c>
      <c r="P39" s="247">
        <v>89</v>
      </c>
      <c r="Q39" s="247">
        <v>89</v>
      </c>
      <c r="R39" s="249">
        <v>88</v>
      </c>
      <c r="S39" s="249">
        <v>87</v>
      </c>
      <c r="T39" s="251">
        <f t="shared" si="2"/>
        <v>88</v>
      </c>
      <c r="U39" s="252">
        <v>45</v>
      </c>
      <c r="V39" s="247">
        <v>41</v>
      </c>
      <c r="W39" s="247">
        <v>46</v>
      </c>
      <c r="X39" s="249">
        <v>47</v>
      </c>
      <c r="Y39" s="249">
        <v>51</v>
      </c>
      <c r="Z39" s="251">
        <f t="shared" si="1"/>
        <v>44</v>
      </c>
      <c r="AA39" s="253">
        <f t="shared" si="0"/>
        <v>132</v>
      </c>
      <c r="AB39" s="254" t="s">
        <v>37</v>
      </c>
    </row>
    <row r="40" spans="1:28" s="204" customFormat="1" ht="39.75" customHeight="1" x14ac:dyDescent="0.2">
      <c r="A40" s="245">
        <v>7</v>
      </c>
      <c r="B40" s="246">
        <v>11</v>
      </c>
      <c r="C40" s="255">
        <v>4200829</v>
      </c>
      <c r="D40" s="295" t="s">
        <v>125</v>
      </c>
      <c r="E40" s="295">
        <v>1984</v>
      </c>
      <c r="F40" s="298" t="s">
        <v>38</v>
      </c>
      <c r="G40" s="290" t="s">
        <v>70</v>
      </c>
      <c r="H40" s="291" t="s">
        <v>35</v>
      </c>
      <c r="I40" s="246">
        <v>30</v>
      </c>
      <c r="J40" s="247">
        <v>32</v>
      </c>
      <c r="K40" s="247">
        <v>29</v>
      </c>
      <c r="L40" s="249">
        <v>29</v>
      </c>
      <c r="M40" s="249">
        <v>25</v>
      </c>
      <c r="N40" s="250">
        <f t="shared" ref="N40:N45" si="3">AVERAGE(I40:M40)</f>
        <v>29</v>
      </c>
      <c r="O40" s="246">
        <v>69</v>
      </c>
      <c r="P40" s="247">
        <v>64</v>
      </c>
      <c r="Q40" s="247">
        <v>66</v>
      </c>
      <c r="R40" s="249">
        <v>63</v>
      </c>
      <c r="S40" s="249">
        <v>68</v>
      </c>
      <c r="T40" s="251">
        <f t="shared" si="2"/>
        <v>66.333333333333329</v>
      </c>
      <c r="U40" s="252">
        <v>65</v>
      </c>
      <c r="V40" s="247">
        <v>63</v>
      </c>
      <c r="W40" s="247">
        <v>63</v>
      </c>
      <c r="X40" s="249">
        <v>64</v>
      </c>
      <c r="Y40" s="249">
        <v>61</v>
      </c>
      <c r="Z40" s="251">
        <f t="shared" si="1"/>
        <v>63.666666666666664</v>
      </c>
      <c r="AA40" s="253">
        <f t="shared" si="0"/>
        <v>130</v>
      </c>
      <c r="AB40" s="254" t="s">
        <v>37</v>
      </c>
    </row>
    <row r="41" spans="1:28" s="204" customFormat="1" ht="39.75" customHeight="1" x14ac:dyDescent="0.2">
      <c r="A41" s="245">
        <v>8</v>
      </c>
      <c r="B41" s="246">
        <v>20</v>
      </c>
      <c r="C41" s="247">
        <v>4201724</v>
      </c>
      <c r="D41" s="287" t="s">
        <v>44</v>
      </c>
      <c r="E41" s="288">
        <v>1990</v>
      </c>
      <c r="F41" s="293" t="s">
        <v>37</v>
      </c>
      <c r="G41" s="290" t="s">
        <v>55</v>
      </c>
      <c r="H41" s="299" t="s">
        <v>61</v>
      </c>
      <c r="I41" s="246">
        <v>72</v>
      </c>
      <c r="J41" s="247">
        <v>72</v>
      </c>
      <c r="K41" s="247">
        <v>71</v>
      </c>
      <c r="L41" s="249">
        <v>69</v>
      </c>
      <c r="M41" s="249">
        <v>68</v>
      </c>
      <c r="N41" s="250">
        <f t="shared" si="3"/>
        <v>70.400000000000006</v>
      </c>
      <c r="O41" s="246">
        <v>54</v>
      </c>
      <c r="P41" s="247">
        <v>51</v>
      </c>
      <c r="Q41" s="247">
        <v>51</v>
      </c>
      <c r="R41" s="249">
        <v>55</v>
      </c>
      <c r="S41" s="249">
        <v>57</v>
      </c>
      <c r="T41" s="251">
        <f t="shared" si="2"/>
        <v>52</v>
      </c>
      <c r="U41" s="252">
        <v>46</v>
      </c>
      <c r="V41" s="247">
        <v>46</v>
      </c>
      <c r="W41" s="247">
        <v>39</v>
      </c>
      <c r="X41" s="249">
        <v>38</v>
      </c>
      <c r="Y41" s="249">
        <v>44</v>
      </c>
      <c r="Z41" s="251">
        <v>0</v>
      </c>
      <c r="AA41" s="253">
        <f t="shared" si="0"/>
        <v>122.4</v>
      </c>
      <c r="AB41" s="254" t="s">
        <v>37</v>
      </c>
    </row>
    <row r="42" spans="1:28" s="204" customFormat="1" ht="39.75" customHeight="1" x14ac:dyDescent="0.2">
      <c r="A42" s="245">
        <v>9</v>
      </c>
      <c r="B42" s="246">
        <v>1</v>
      </c>
      <c r="C42" s="255">
        <v>4200671</v>
      </c>
      <c r="D42" s="294" t="s">
        <v>92</v>
      </c>
      <c r="E42" s="300">
        <v>1988</v>
      </c>
      <c r="F42" s="296" t="s">
        <v>67</v>
      </c>
      <c r="G42" s="295" t="s">
        <v>126</v>
      </c>
      <c r="H42" s="297" t="s">
        <v>40</v>
      </c>
      <c r="I42" s="246">
        <v>76</v>
      </c>
      <c r="J42" s="247">
        <v>76</v>
      </c>
      <c r="K42" s="247">
        <v>74</v>
      </c>
      <c r="L42" s="249">
        <v>75</v>
      </c>
      <c r="M42" s="249">
        <v>73</v>
      </c>
      <c r="N42" s="250">
        <f t="shared" si="3"/>
        <v>74.8</v>
      </c>
      <c r="O42" s="246">
        <v>50</v>
      </c>
      <c r="P42" s="247">
        <v>50</v>
      </c>
      <c r="Q42" s="247">
        <v>47</v>
      </c>
      <c r="R42" s="249">
        <v>49</v>
      </c>
      <c r="S42" s="249">
        <v>50</v>
      </c>
      <c r="T42" s="251">
        <v>0</v>
      </c>
      <c r="U42" s="252">
        <v>48</v>
      </c>
      <c r="V42" s="247">
        <v>46</v>
      </c>
      <c r="W42" s="247">
        <v>45</v>
      </c>
      <c r="X42" s="249">
        <v>46</v>
      </c>
      <c r="Y42" s="249">
        <v>46</v>
      </c>
      <c r="Z42" s="251">
        <f>AVERAGE(U42:W42)</f>
        <v>46.333333333333336</v>
      </c>
      <c r="AA42" s="253">
        <f t="shared" si="0"/>
        <v>121.13333333333333</v>
      </c>
      <c r="AB42" s="254"/>
    </row>
    <row r="43" spans="1:28" s="204" customFormat="1" ht="39.75" customHeight="1" x14ac:dyDescent="0.2">
      <c r="A43" s="245">
        <v>10</v>
      </c>
      <c r="B43" s="246">
        <v>23</v>
      </c>
      <c r="C43" s="247">
        <v>4201730</v>
      </c>
      <c r="D43" s="287" t="s">
        <v>43</v>
      </c>
      <c r="E43" s="288">
        <v>1984</v>
      </c>
      <c r="F43" s="293" t="s">
        <v>37</v>
      </c>
      <c r="G43" s="290" t="s">
        <v>70</v>
      </c>
      <c r="H43" s="299" t="s">
        <v>35</v>
      </c>
      <c r="I43" s="246">
        <v>64</v>
      </c>
      <c r="J43" s="247">
        <v>62</v>
      </c>
      <c r="K43" s="247">
        <v>64</v>
      </c>
      <c r="L43" s="249">
        <v>61</v>
      </c>
      <c r="M43" s="249">
        <v>64</v>
      </c>
      <c r="N43" s="250">
        <f t="shared" si="3"/>
        <v>63</v>
      </c>
      <c r="O43" s="246">
        <v>33</v>
      </c>
      <c r="P43" s="247">
        <v>34</v>
      </c>
      <c r="Q43" s="247">
        <v>36</v>
      </c>
      <c r="R43" s="249">
        <v>31</v>
      </c>
      <c r="S43" s="249">
        <v>31</v>
      </c>
      <c r="T43" s="251">
        <f>AVERAGE(O43:Q43)</f>
        <v>34.333333333333336</v>
      </c>
      <c r="U43" s="252">
        <v>25</v>
      </c>
      <c r="V43" s="247">
        <v>25</v>
      </c>
      <c r="W43" s="247">
        <v>26</v>
      </c>
      <c r="X43" s="249">
        <v>24</v>
      </c>
      <c r="Y43" s="249">
        <v>24</v>
      </c>
      <c r="Z43" s="251">
        <v>0</v>
      </c>
      <c r="AA43" s="253">
        <f t="shared" si="0"/>
        <v>97.333333333333343</v>
      </c>
      <c r="AB43" s="254"/>
    </row>
    <row r="44" spans="1:28" s="204" customFormat="1" ht="39.75" customHeight="1" x14ac:dyDescent="0.2">
      <c r="A44" s="245">
        <v>11</v>
      </c>
      <c r="B44" s="246">
        <v>24</v>
      </c>
      <c r="C44" s="247">
        <v>4200824</v>
      </c>
      <c r="D44" s="287" t="s">
        <v>72</v>
      </c>
      <c r="E44" s="288">
        <v>1991</v>
      </c>
      <c r="F44" s="289" t="s">
        <v>37</v>
      </c>
      <c r="G44" s="290" t="s">
        <v>70</v>
      </c>
      <c r="H44" s="291" t="s">
        <v>35</v>
      </c>
      <c r="I44" s="246">
        <v>70</v>
      </c>
      <c r="J44" s="247">
        <v>70</v>
      </c>
      <c r="K44" s="247">
        <v>69</v>
      </c>
      <c r="L44" s="249">
        <v>71</v>
      </c>
      <c r="M44" s="249">
        <v>72</v>
      </c>
      <c r="N44" s="250">
        <f t="shared" si="3"/>
        <v>70.400000000000006</v>
      </c>
      <c r="O44" s="246">
        <v>20</v>
      </c>
      <c r="P44" s="247">
        <v>23</v>
      </c>
      <c r="Q44" s="247">
        <v>15</v>
      </c>
      <c r="R44" s="249">
        <v>20</v>
      </c>
      <c r="S44" s="249">
        <v>17</v>
      </c>
      <c r="T44" s="251">
        <f>AVERAGE(O44:Q44)</f>
        <v>19.333333333333332</v>
      </c>
      <c r="U44" s="252">
        <v>19</v>
      </c>
      <c r="V44" s="247">
        <v>24</v>
      </c>
      <c r="W44" s="247">
        <v>20</v>
      </c>
      <c r="X44" s="249">
        <v>21</v>
      </c>
      <c r="Y44" s="249">
        <v>18</v>
      </c>
      <c r="Z44" s="251">
        <f>AVERAGE(U44:W44)</f>
        <v>21</v>
      </c>
      <c r="AA44" s="253">
        <f t="shared" si="0"/>
        <v>91.4</v>
      </c>
      <c r="AB44" s="254"/>
    </row>
    <row r="45" spans="1:28" s="204" customFormat="1" ht="39.75" customHeight="1" thickBot="1" x14ac:dyDescent="0.25">
      <c r="A45" s="256">
        <v>12</v>
      </c>
      <c r="B45" s="257">
        <v>33</v>
      </c>
      <c r="C45" s="258">
        <v>4201708</v>
      </c>
      <c r="D45" s="301" t="s">
        <v>45</v>
      </c>
      <c r="E45" s="302">
        <v>1992</v>
      </c>
      <c r="F45" s="303" t="s">
        <v>37</v>
      </c>
      <c r="G45" s="302" t="s">
        <v>138</v>
      </c>
      <c r="H45" s="304" t="s">
        <v>60</v>
      </c>
      <c r="I45" s="257">
        <v>58</v>
      </c>
      <c r="J45" s="258">
        <v>55</v>
      </c>
      <c r="K45" s="258">
        <v>54</v>
      </c>
      <c r="L45" s="259">
        <v>56</v>
      </c>
      <c r="M45" s="259">
        <v>53</v>
      </c>
      <c r="N45" s="260">
        <f t="shared" si="3"/>
        <v>55.2</v>
      </c>
      <c r="O45" s="257">
        <v>32</v>
      </c>
      <c r="P45" s="258">
        <v>29</v>
      </c>
      <c r="Q45" s="258">
        <v>35</v>
      </c>
      <c r="R45" s="259">
        <v>28</v>
      </c>
      <c r="S45" s="259">
        <v>30</v>
      </c>
      <c r="T45" s="261">
        <v>0</v>
      </c>
      <c r="U45" s="262">
        <v>29</v>
      </c>
      <c r="V45" s="258">
        <v>26</v>
      </c>
      <c r="W45" s="258">
        <v>22</v>
      </c>
      <c r="X45" s="259">
        <v>23</v>
      </c>
      <c r="Y45" s="259">
        <v>25</v>
      </c>
      <c r="Z45" s="261">
        <v>0</v>
      </c>
      <c r="AA45" s="263">
        <f t="shared" si="0"/>
        <v>55.2</v>
      </c>
      <c r="AB45" s="264"/>
    </row>
    <row r="46" spans="1:28" s="217" customFormat="1" ht="39.75" customHeight="1" thickBot="1" x14ac:dyDescent="0.25">
      <c r="A46" s="265" t="s">
        <v>24</v>
      </c>
      <c r="B46" s="266"/>
      <c r="C46" s="266"/>
      <c r="D46" s="305"/>
      <c r="E46" s="305"/>
      <c r="F46" s="306"/>
      <c r="G46" s="305"/>
      <c r="H46" s="305"/>
      <c r="I46" s="267" t="s">
        <v>118</v>
      </c>
      <c r="J46" s="268" t="s">
        <v>119</v>
      </c>
      <c r="K46" s="268" t="s">
        <v>120</v>
      </c>
      <c r="L46" s="268" t="s">
        <v>121</v>
      </c>
      <c r="M46" s="268" t="s">
        <v>122</v>
      </c>
      <c r="N46" s="269" t="s">
        <v>123</v>
      </c>
      <c r="O46" s="267" t="s">
        <v>118</v>
      </c>
      <c r="P46" s="268" t="s">
        <v>119</v>
      </c>
      <c r="Q46" s="268" t="s">
        <v>120</v>
      </c>
      <c r="R46" s="268" t="s">
        <v>121</v>
      </c>
      <c r="S46" s="268" t="s">
        <v>122</v>
      </c>
      <c r="T46" s="269" t="s">
        <v>123</v>
      </c>
      <c r="U46" s="270" t="s">
        <v>124</v>
      </c>
      <c r="Z46" s="271"/>
      <c r="AA46" s="271"/>
      <c r="AB46" s="271"/>
    </row>
    <row r="47" spans="1:28" s="204" customFormat="1" ht="39.75" customHeight="1" x14ac:dyDescent="0.2">
      <c r="A47" s="237">
        <v>13</v>
      </c>
      <c r="B47" s="238">
        <v>28</v>
      </c>
      <c r="C47" s="238">
        <v>4201849</v>
      </c>
      <c r="D47" s="282" t="s">
        <v>41</v>
      </c>
      <c r="E47" s="285">
        <v>1992</v>
      </c>
      <c r="F47" s="284" t="s">
        <v>37</v>
      </c>
      <c r="G47" s="283" t="s">
        <v>62</v>
      </c>
      <c r="H47" s="285" t="s">
        <v>57</v>
      </c>
      <c r="I47" s="238">
        <v>74</v>
      </c>
      <c r="J47" s="238">
        <v>74</v>
      </c>
      <c r="K47" s="238">
        <v>71</v>
      </c>
      <c r="L47" s="238">
        <v>68</v>
      </c>
      <c r="M47" s="238">
        <v>70</v>
      </c>
      <c r="N47" s="272">
        <f t="shared" ref="N47:N60" si="4">AVERAGE(I47:M47)</f>
        <v>71.400000000000006</v>
      </c>
      <c r="O47" s="238">
        <v>32</v>
      </c>
      <c r="P47" s="238">
        <v>34</v>
      </c>
      <c r="Q47" s="238">
        <v>29</v>
      </c>
      <c r="R47" s="238">
        <v>30</v>
      </c>
      <c r="S47" s="238">
        <v>32</v>
      </c>
      <c r="T47" s="272">
        <f t="shared" ref="T47:T60" si="5">AVERAGE(O47:S47)</f>
        <v>31.4</v>
      </c>
      <c r="U47" s="241">
        <f t="shared" ref="U47:U60" si="6">MAX(N47,T47)</f>
        <v>71.400000000000006</v>
      </c>
      <c r="V47" s="273"/>
      <c r="W47" s="207"/>
      <c r="X47" s="207"/>
      <c r="Y47" s="207"/>
      <c r="Z47" s="207"/>
      <c r="AA47" s="207"/>
      <c r="AB47" s="207"/>
    </row>
    <row r="48" spans="1:28" s="207" customFormat="1" ht="39.75" customHeight="1" x14ac:dyDescent="0.2">
      <c r="A48" s="246">
        <v>14</v>
      </c>
      <c r="B48" s="247">
        <v>10</v>
      </c>
      <c r="C48" s="247">
        <v>4200670</v>
      </c>
      <c r="D48" s="287" t="s">
        <v>65</v>
      </c>
      <c r="E48" s="288">
        <v>1991</v>
      </c>
      <c r="F48" s="289" t="s">
        <v>38</v>
      </c>
      <c r="G48" s="290" t="s">
        <v>127</v>
      </c>
      <c r="H48" s="290" t="s">
        <v>57</v>
      </c>
      <c r="I48" s="247">
        <v>63</v>
      </c>
      <c r="J48" s="247">
        <v>65</v>
      </c>
      <c r="K48" s="247">
        <v>64</v>
      </c>
      <c r="L48" s="247">
        <v>63</v>
      </c>
      <c r="M48" s="247">
        <v>69</v>
      </c>
      <c r="N48" s="274">
        <f t="shared" si="4"/>
        <v>64.8</v>
      </c>
      <c r="O48" s="247">
        <v>69</v>
      </c>
      <c r="P48" s="247">
        <v>72</v>
      </c>
      <c r="Q48" s="247">
        <v>72</v>
      </c>
      <c r="R48" s="247">
        <v>69</v>
      </c>
      <c r="S48" s="247">
        <v>74</v>
      </c>
      <c r="T48" s="274">
        <f t="shared" si="5"/>
        <v>71.2</v>
      </c>
      <c r="U48" s="251">
        <f t="shared" si="6"/>
        <v>71.2</v>
      </c>
      <c r="V48" s="217"/>
    </row>
    <row r="49" spans="1:28" s="207" customFormat="1" ht="39.75" customHeight="1" x14ac:dyDescent="0.2">
      <c r="A49" s="246">
        <v>15</v>
      </c>
      <c r="B49" s="247">
        <v>5</v>
      </c>
      <c r="C49" s="247">
        <v>4200757</v>
      </c>
      <c r="D49" s="287" t="s">
        <v>68</v>
      </c>
      <c r="E49" s="290">
        <v>1989</v>
      </c>
      <c r="F49" s="289" t="s">
        <v>67</v>
      </c>
      <c r="G49" s="290" t="s">
        <v>127</v>
      </c>
      <c r="H49" s="290" t="s">
        <v>57</v>
      </c>
      <c r="I49" s="247">
        <v>67</v>
      </c>
      <c r="J49" s="247">
        <v>70</v>
      </c>
      <c r="K49" s="247">
        <v>68</v>
      </c>
      <c r="L49" s="247">
        <v>70</v>
      </c>
      <c r="M49" s="247">
        <v>72</v>
      </c>
      <c r="N49" s="274">
        <f t="shared" si="4"/>
        <v>69.400000000000006</v>
      </c>
      <c r="O49" s="247">
        <v>68</v>
      </c>
      <c r="P49" s="247">
        <v>71</v>
      </c>
      <c r="Q49" s="247">
        <v>73</v>
      </c>
      <c r="R49" s="247">
        <v>71</v>
      </c>
      <c r="S49" s="247">
        <v>73</v>
      </c>
      <c r="T49" s="274">
        <f t="shared" si="5"/>
        <v>71.2</v>
      </c>
      <c r="U49" s="251">
        <f t="shared" si="6"/>
        <v>71.2</v>
      </c>
      <c r="V49" s="217"/>
    </row>
    <row r="50" spans="1:28" s="207" customFormat="1" ht="39.75" customHeight="1" x14ac:dyDescent="0.2">
      <c r="A50" s="246">
        <v>16</v>
      </c>
      <c r="B50" s="247">
        <v>22</v>
      </c>
      <c r="C50" s="247">
        <v>4201709</v>
      </c>
      <c r="D50" s="287" t="s">
        <v>47</v>
      </c>
      <c r="E50" s="290">
        <v>1987</v>
      </c>
      <c r="F50" s="292" t="s">
        <v>37</v>
      </c>
      <c r="G50" s="290" t="s">
        <v>138</v>
      </c>
      <c r="H50" s="290" t="s">
        <v>60</v>
      </c>
      <c r="I50" s="247">
        <v>57</v>
      </c>
      <c r="J50" s="247">
        <v>59</v>
      </c>
      <c r="K50" s="247">
        <v>59</v>
      </c>
      <c r="L50" s="247">
        <v>58</v>
      </c>
      <c r="M50" s="247">
        <v>62</v>
      </c>
      <c r="N50" s="274">
        <f t="shared" si="4"/>
        <v>59</v>
      </c>
      <c r="O50" s="247">
        <v>66</v>
      </c>
      <c r="P50" s="247">
        <v>67</v>
      </c>
      <c r="Q50" s="247">
        <v>67</v>
      </c>
      <c r="R50" s="247">
        <v>68</v>
      </c>
      <c r="S50" s="247">
        <v>66</v>
      </c>
      <c r="T50" s="274">
        <f t="shared" si="5"/>
        <v>66.8</v>
      </c>
      <c r="U50" s="251">
        <f t="shared" si="6"/>
        <v>66.8</v>
      </c>
      <c r="V50" s="217"/>
    </row>
    <row r="51" spans="1:28" s="207" customFormat="1" ht="39.75" customHeight="1" x14ac:dyDescent="0.2">
      <c r="A51" s="246">
        <v>17</v>
      </c>
      <c r="B51" s="247">
        <v>29</v>
      </c>
      <c r="C51" s="247">
        <v>4200801</v>
      </c>
      <c r="D51" s="287" t="s">
        <v>48</v>
      </c>
      <c r="E51" s="288">
        <v>1997</v>
      </c>
      <c r="F51" s="293" t="s">
        <v>37</v>
      </c>
      <c r="G51" s="290" t="s">
        <v>59</v>
      </c>
      <c r="H51" s="290" t="s">
        <v>60</v>
      </c>
      <c r="I51" s="247">
        <v>65</v>
      </c>
      <c r="J51" s="247">
        <v>66</v>
      </c>
      <c r="K51" s="247">
        <v>66</v>
      </c>
      <c r="L51" s="247">
        <v>65</v>
      </c>
      <c r="M51" s="247">
        <v>68</v>
      </c>
      <c r="N51" s="274">
        <f t="shared" si="4"/>
        <v>66</v>
      </c>
      <c r="O51" s="247">
        <v>62</v>
      </c>
      <c r="P51" s="247">
        <v>61</v>
      </c>
      <c r="Q51" s="247">
        <v>58</v>
      </c>
      <c r="R51" s="247">
        <v>54</v>
      </c>
      <c r="S51" s="247">
        <v>63</v>
      </c>
      <c r="T51" s="274">
        <f t="shared" si="5"/>
        <v>59.6</v>
      </c>
      <c r="U51" s="251">
        <f t="shared" si="6"/>
        <v>66</v>
      </c>
      <c r="V51" s="217"/>
    </row>
    <row r="52" spans="1:28" s="207" customFormat="1" ht="39.75" customHeight="1" x14ac:dyDescent="0.2">
      <c r="A52" s="246">
        <v>18</v>
      </c>
      <c r="B52" s="247">
        <v>30</v>
      </c>
      <c r="C52" s="247">
        <v>4201738</v>
      </c>
      <c r="D52" s="287" t="s">
        <v>50</v>
      </c>
      <c r="E52" s="288">
        <v>1988</v>
      </c>
      <c r="F52" s="293" t="s">
        <v>37</v>
      </c>
      <c r="G52" s="290" t="s">
        <v>56</v>
      </c>
      <c r="H52" s="290" t="s">
        <v>52</v>
      </c>
      <c r="I52" s="247">
        <v>66</v>
      </c>
      <c r="J52" s="247">
        <v>64</v>
      </c>
      <c r="K52" s="247">
        <v>63</v>
      </c>
      <c r="L52" s="247">
        <v>63</v>
      </c>
      <c r="M52" s="247">
        <v>65</v>
      </c>
      <c r="N52" s="274">
        <f t="shared" si="4"/>
        <v>64.2</v>
      </c>
      <c r="O52" s="247">
        <v>25</v>
      </c>
      <c r="P52" s="247">
        <v>33</v>
      </c>
      <c r="Q52" s="247">
        <v>31</v>
      </c>
      <c r="R52" s="247">
        <v>31</v>
      </c>
      <c r="S52" s="247">
        <v>31</v>
      </c>
      <c r="T52" s="274">
        <f t="shared" si="5"/>
        <v>30.2</v>
      </c>
      <c r="U52" s="251">
        <f t="shared" si="6"/>
        <v>64.2</v>
      </c>
      <c r="V52" s="217"/>
    </row>
    <row r="53" spans="1:28" s="207" customFormat="1" ht="39.75" customHeight="1" x14ac:dyDescent="0.2">
      <c r="A53" s="246">
        <v>19</v>
      </c>
      <c r="B53" s="247">
        <v>9</v>
      </c>
      <c r="C53" s="247">
        <v>4200774</v>
      </c>
      <c r="D53" s="287" t="s">
        <v>71</v>
      </c>
      <c r="E53" s="288">
        <v>1982</v>
      </c>
      <c r="F53" s="289" t="s">
        <v>38</v>
      </c>
      <c r="G53" s="290" t="s">
        <v>70</v>
      </c>
      <c r="H53" s="290" t="s">
        <v>35</v>
      </c>
      <c r="I53" s="247">
        <v>59</v>
      </c>
      <c r="J53" s="247">
        <v>62</v>
      </c>
      <c r="K53" s="247">
        <v>61</v>
      </c>
      <c r="L53" s="247">
        <v>59</v>
      </c>
      <c r="M53" s="247">
        <v>61</v>
      </c>
      <c r="N53" s="274">
        <f t="shared" si="4"/>
        <v>60.4</v>
      </c>
      <c r="O53" s="247">
        <v>54</v>
      </c>
      <c r="P53" s="247">
        <v>49</v>
      </c>
      <c r="Q53" s="247">
        <v>48</v>
      </c>
      <c r="R53" s="247">
        <v>49</v>
      </c>
      <c r="S53" s="247">
        <v>53</v>
      </c>
      <c r="T53" s="274">
        <f t="shared" si="5"/>
        <v>50.6</v>
      </c>
      <c r="U53" s="251">
        <f t="shared" si="6"/>
        <v>60.4</v>
      </c>
      <c r="V53" s="217"/>
    </row>
    <row r="54" spans="1:28" s="207" customFormat="1" ht="39.75" customHeight="1" x14ac:dyDescent="0.2">
      <c r="A54" s="246">
        <v>20</v>
      </c>
      <c r="B54" s="247">
        <v>17</v>
      </c>
      <c r="C54" s="247">
        <v>4201732</v>
      </c>
      <c r="D54" s="287" t="s">
        <v>82</v>
      </c>
      <c r="E54" s="288">
        <v>1989</v>
      </c>
      <c r="F54" s="289" t="s">
        <v>37</v>
      </c>
      <c r="G54" s="290" t="s">
        <v>129</v>
      </c>
      <c r="H54" s="288" t="s">
        <v>84</v>
      </c>
      <c r="I54" s="247">
        <v>55</v>
      </c>
      <c r="J54" s="247">
        <v>55</v>
      </c>
      <c r="K54" s="247">
        <v>50</v>
      </c>
      <c r="L54" s="247">
        <v>51</v>
      </c>
      <c r="M54" s="247">
        <v>51</v>
      </c>
      <c r="N54" s="274">
        <f t="shared" si="4"/>
        <v>52.4</v>
      </c>
      <c r="O54" s="247">
        <v>58</v>
      </c>
      <c r="P54" s="247">
        <v>59</v>
      </c>
      <c r="Q54" s="247">
        <v>60</v>
      </c>
      <c r="R54" s="247">
        <v>60</v>
      </c>
      <c r="S54" s="247">
        <v>64</v>
      </c>
      <c r="T54" s="274">
        <f t="shared" si="5"/>
        <v>60.2</v>
      </c>
      <c r="U54" s="251">
        <f t="shared" si="6"/>
        <v>60.2</v>
      </c>
      <c r="V54" s="217"/>
    </row>
    <row r="55" spans="1:28" s="207" customFormat="1" ht="39.75" customHeight="1" x14ac:dyDescent="0.2">
      <c r="A55" s="246">
        <v>21</v>
      </c>
      <c r="B55" s="247">
        <v>13</v>
      </c>
      <c r="C55" s="247">
        <v>4201573</v>
      </c>
      <c r="D55" s="290" t="s">
        <v>81</v>
      </c>
      <c r="E55" s="288">
        <v>1994</v>
      </c>
      <c r="F55" s="289" t="s">
        <v>38</v>
      </c>
      <c r="G55" s="290" t="s">
        <v>70</v>
      </c>
      <c r="H55" s="290" t="s">
        <v>35</v>
      </c>
      <c r="I55" s="247">
        <v>57</v>
      </c>
      <c r="J55" s="247">
        <v>58</v>
      </c>
      <c r="K55" s="247">
        <v>56</v>
      </c>
      <c r="L55" s="247">
        <v>57</v>
      </c>
      <c r="M55" s="247">
        <v>58</v>
      </c>
      <c r="N55" s="274">
        <f t="shared" si="4"/>
        <v>57.2</v>
      </c>
      <c r="O55" s="247">
        <v>28</v>
      </c>
      <c r="P55" s="247">
        <v>27</v>
      </c>
      <c r="Q55" s="247">
        <v>29</v>
      </c>
      <c r="R55" s="247">
        <v>23</v>
      </c>
      <c r="S55" s="247">
        <v>31</v>
      </c>
      <c r="T55" s="274">
        <f t="shared" si="5"/>
        <v>27.6</v>
      </c>
      <c r="U55" s="251">
        <f t="shared" si="6"/>
        <v>57.2</v>
      </c>
      <c r="V55" s="217"/>
    </row>
    <row r="56" spans="1:28" s="207" customFormat="1" ht="39.75" customHeight="1" x14ac:dyDescent="0.2">
      <c r="A56" s="246">
        <v>22</v>
      </c>
      <c r="B56" s="247">
        <v>26</v>
      </c>
      <c r="C56" s="247">
        <v>4200840</v>
      </c>
      <c r="D56" s="290" t="s">
        <v>73</v>
      </c>
      <c r="E56" s="288">
        <v>1995</v>
      </c>
      <c r="F56" s="289" t="s">
        <v>38</v>
      </c>
      <c r="G56" s="290" t="s">
        <v>70</v>
      </c>
      <c r="H56" s="290" t="s">
        <v>35</v>
      </c>
      <c r="I56" s="247">
        <v>50</v>
      </c>
      <c r="J56" s="247">
        <v>53</v>
      </c>
      <c r="K56" s="247">
        <v>51</v>
      </c>
      <c r="L56" s="247">
        <v>48</v>
      </c>
      <c r="M56" s="247">
        <v>49</v>
      </c>
      <c r="N56" s="274">
        <f t="shared" si="4"/>
        <v>50.2</v>
      </c>
      <c r="O56" s="247">
        <v>52</v>
      </c>
      <c r="P56" s="247">
        <v>57</v>
      </c>
      <c r="Q56" s="247">
        <v>53</v>
      </c>
      <c r="R56" s="247">
        <v>49</v>
      </c>
      <c r="S56" s="247">
        <v>52</v>
      </c>
      <c r="T56" s="274">
        <f t="shared" si="5"/>
        <v>52.6</v>
      </c>
      <c r="U56" s="251">
        <f t="shared" si="6"/>
        <v>52.6</v>
      </c>
      <c r="V56" s="217"/>
    </row>
    <row r="57" spans="1:28" s="207" customFormat="1" ht="39.75" customHeight="1" x14ac:dyDescent="0.2">
      <c r="A57" s="246">
        <v>23</v>
      </c>
      <c r="B57" s="247">
        <v>4</v>
      </c>
      <c r="C57" s="247">
        <v>4200804</v>
      </c>
      <c r="D57" s="287" t="s">
        <v>76</v>
      </c>
      <c r="E57" s="288">
        <v>1997</v>
      </c>
      <c r="F57" s="289" t="s">
        <v>38</v>
      </c>
      <c r="G57" s="290" t="s">
        <v>70</v>
      </c>
      <c r="H57" s="290" t="s">
        <v>35</v>
      </c>
      <c r="I57" s="247">
        <v>43</v>
      </c>
      <c r="J57" s="247">
        <v>47</v>
      </c>
      <c r="K57" s="247">
        <v>45</v>
      </c>
      <c r="L57" s="247">
        <v>50</v>
      </c>
      <c r="M57" s="247">
        <v>50</v>
      </c>
      <c r="N57" s="274">
        <f t="shared" si="4"/>
        <v>47</v>
      </c>
      <c r="O57" s="247">
        <v>51</v>
      </c>
      <c r="P57" s="247">
        <v>54</v>
      </c>
      <c r="Q57" s="247">
        <v>52</v>
      </c>
      <c r="R57" s="247">
        <v>50</v>
      </c>
      <c r="S57" s="247">
        <v>52</v>
      </c>
      <c r="T57" s="274">
        <f t="shared" si="5"/>
        <v>51.8</v>
      </c>
      <c r="U57" s="251">
        <f t="shared" si="6"/>
        <v>51.8</v>
      </c>
      <c r="V57" s="217"/>
    </row>
    <row r="58" spans="1:28" s="207" customFormat="1" ht="39.75" customHeight="1" x14ac:dyDescent="0.2">
      <c r="A58" s="246">
        <v>24</v>
      </c>
      <c r="B58" s="247">
        <v>15</v>
      </c>
      <c r="C58" s="247">
        <v>4200850</v>
      </c>
      <c r="D58" s="290" t="s">
        <v>78</v>
      </c>
      <c r="E58" s="288">
        <v>1995</v>
      </c>
      <c r="F58" s="289" t="s">
        <v>38</v>
      </c>
      <c r="G58" s="290" t="s">
        <v>70</v>
      </c>
      <c r="H58" s="290" t="s">
        <v>35</v>
      </c>
      <c r="I58" s="247">
        <v>37</v>
      </c>
      <c r="J58" s="247">
        <v>32</v>
      </c>
      <c r="K58" s="247">
        <v>30</v>
      </c>
      <c r="L58" s="247">
        <v>31</v>
      </c>
      <c r="M58" s="247">
        <v>32</v>
      </c>
      <c r="N58" s="274">
        <f t="shared" si="4"/>
        <v>32.4</v>
      </c>
      <c r="O58" s="247">
        <v>45</v>
      </c>
      <c r="P58" s="247">
        <v>45</v>
      </c>
      <c r="Q58" s="247">
        <v>43</v>
      </c>
      <c r="R58" s="247">
        <v>44</v>
      </c>
      <c r="S58" s="247">
        <v>39</v>
      </c>
      <c r="T58" s="274">
        <f t="shared" si="5"/>
        <v>43.2</v>
      </c>
      <c r="U58" s="251">
        <f t="shared" si="6"/>
        <v>43.2</v>
      </c>
      <c r="V58" s="217"/>
    </row>
    <row r="59" spans="1:28" s="207" customFormat="1" ht="39.75" customHeight="1" x14ac:dyDescent="0.2">
      <c r="A59" s="246">
        <v>25</v>
      </c>
      <c r="B59" s="247">
        <v>25</v>
      </c>
      <c r="C59" s="247">
        <v>4201726</v>
      </c>
      <c r="D59" s="287" t="s">
        <v>42</v>
      </c>
      <c r="E59" s="290">
        <v>1991</v>
      </c>
      <c r="F59" s="293" t="s">
        <v>37</v>
      </c>
      <c r="G59" s="288" t="s">
        <v>58</v>
      </c>
      <c r="H59" s="290" t="s">
        <v>54</v>
      </c>
      <c r="I59" s="247">
        <v>25</v>
      </c>
      <c r="J59" s="247">
        <v>26</v>
      </c>
      <c r="K59" s="247">
        <v>20</v>
      </c>
      <c r="L59" s="247">
        <v>21</v>
      </c>
      <c r="M59" s="247">
        <v>21</v>
      </c>
      <c r="N59" s="274">
        <f t="shared" si="4"/>
        <v>22.6</v>
      </c>
      <c r="O59" s="247">
        <v>39</v>
      </c>
      <c r="P59" s="247">
        <v>35</v>
      </c>
      <c r="Q59" s="247">
        <v>33</v>
      </c>
      <c r="R59" s="247">
        <v>32</v>
      </c>
      <c r="S59" s="247">
        <v>35</v>
      </c>
      <c r="T59" s="274">
        <f t="shared" si="5"/>
        <v>34.799999999999997</v>
      </c>
      <c r="U59" s="251">
        <f t="shared" si="6"/>
        <v>34.799999999999997</v>
      </c>
      <c r="V59" s="217"/>
      <c r="W59" s="275"/>
      <c r="X59" s="275"/>
      <c r="Y59" s="275"/>
      <c r="Z59" s="275"/>
      <c r="AA59" s="275"/>
      <c r="AB59" s="275"/>
    </row>
    <row r="60" spans="1:28" s="275" customFormat="1" ht="39.75" customHeight="1" x14ac:dyDescent="0.2">
      <c r="A60" s="246">
        <v>26</v>
      </c>
      <c r="B60" s="247">
        <v>32</v>
      </c>
      <c r="C60" s="247" t="s">
        <v>128</v>
      </c>
      <c r="D60" s="295" t="s">
        <v>95</v>
      </c>
      <c r="E60" s="300">
        <v>1993</v>
      </c>
      <c r="F60" s="307" t="s">
        <v>37</v>
      </c>
      <c r="G60" s="295" t="s">
        <v>126</v>
      </c>
      <c r="H60" s="300" t="s">
        <v>40</v>
      </c>
      <c r="I60" s="247">
        <v>35</v>
      </c>
      <c r="J60" s="247">
        <v>35</v>
      </c>
      <c r="K60" s="247">
        <v>37</v>
      </c>
      <c r="L60" s="247">
        <v>34</v>
      </c>
      <c r="M60" s="247">
        <v>33</v>
      </c>
      <c r="N60" s="274">
        <f t="shared" si="4"/>
        <v>34.799999999999997</v>
      </c>
      <c r="O60" s="247">
        <v>26</v>
      </c>
      <c r="P60" s="247">
        <v>31</v>
      </c>
      <c r="Q60" s="247">
        <v>28</v>
      </c>
      <c r="R60" s="247">
        <v>28</v>
      </c>
      <c r="S60" s="247">
        <v>28</v>
      </c>
      <c r="T60" s="274">
        <f t="shared" si="5"/>
        <v>28.2</v>
      </c>
      <c r="U60" s="251">
        <f t="shared" si="6"/>
        <v>34.799999999999997</v>
      </c>
      <c r="V60" s="217"/>
      <c r="W60" s="207"/>
      <c r="X60" s="207"/>
      <c r="Y60" s="207"/>
      <c r="Z60" s="207"/>
      <c r="AA60" s="207"/>
      <c r="AB60" s="207"/>
    </row>
    <row r="61" spans="1:28" s="207" customFormat="1" ht="39.75" customHeight="1" x14ac:dyDescent="0.2">
      <c r="A61" s="246"/>
      <c r="B61" s="247">
        <v>2</v>
      </c>
      <c r="C61" s="247">
        <v>4200752</v>
      </c>
      <c r="D61" s="287" t="s">
        <v>74</v>
      </c>
      <c r="E61" s="288">
        <v>1988</v>
      </c>
      <c r="F61" s="289" t="s">
        <v>38</v>
      </c>
      <c r="G61" s="290" t="s">
        <v>70</v>
      </c>
      <c r="H61" s="290" t="s">
        <v>35</v>
      </c>
      <c r="I61" s="247">
        <v>0</v>
      </c>
      <c r="J61" s="247">
        <v>0</v>
      </c>
      <c r="K61" s="247">
        <v>0</v>
      </c>
      <c r="L61" s="247">
        <v>0</v>
      </c>
      <c r="M61" s="247">
        <v>0</v>
      </c>
      <c r="N61" s="274" t="s">
        <v>137</v>
      </c>
      <c r="O61" s="247"/>
      <c r="P61" s="247"/>
      <c r="Q61" s="247"/>
      <c r="R61" s="247"/>
      <c r="S61" s="247"/>
      <c r="T61" s="274"/>
      <c r="U61" s="251"/>
      <c r="V61" s="217"/>
    </row>
    <row r="62" spans="1:28" s="207" customFormat="1" ht="39.75" customHeight="1" x14ac:dyDescent="0.2">
      <c r="A62" s="246"/>
      <c r="B62" s="247">
        <v>7</v>
      </c>
      <c r="C62" s="247">
        <v>4200788</v>
      </c>
      <c r="D62" s="287" t="s">
        <v>77</v>
      </c>
      <c r="E62" s="288">
        <v>1992</v>
      </c>
      <c r="F62" s="289" t="s">
        <v>38</v>
      </c>
      <c r="G62" s="290" t="s">
        <v>70</v>
      </c>
      <c r="H62" s="290" t="s">
        <v>35</v>
      </c>
      <c r="I62" s="247">
        <v>0</v>
      </c>
      <c r="J62" s="247">
        <v>0</v>
      </c>
      <c r="K62" s="247">
        <v>0</v>
      </c>
      <c r="L62" s="247">
        <v>0</v>
      </c>
      <c r="M62" s="247">
        <v>0</v>
      </c>
      <c r="N62" s="274" t="s">
        <v>137</v>
      </c>
      <c r="O62" s="247"/>
      <c r="P62" s="247"/>
      <c r="Q62" s="247"/>
      <c r="R62" s="247"/>
      <c r="S62" s="247"/>
      <c r="T62" s="274"/>
      <c r="U62" s="251"/>
      <c r="V62" s="217"/>
    </row>
    <row r="63" spans="1:28" s="207" customFormat="1" ht="39.75" customHeight="1" x14ac:dyDescent="0.2">
      <c r="A63" s="246"/>
      <c r="B63" s="247">
        <v>12</v>
      </c>
      <c r="C63" s="247">
        <v>4200780</v>
      </c>
      <c r="D63" s="290" t="s">
        <v>69</v>
      </c>
      <c r="E63" s="290">
        <v>1995</v>
      </c>
      <c r="F63" s="308" t="s">
        <v>38</v>
      </c>
      <c r="G63" s="290" t="s">
        <v>70</v>
      </c>
      <c r="H63" s="290" t="s">
        <v>35</v>
      </c>
      <c r="I63" s="247">
        <v>0</v>
      </c>
      <c r="J63" s="247">
        <v>0</v>
      </c>
      <c r="K63" s="247">
        <v>0</v>
      </c>
      <c r="L63" s="247">
        <v>0</v>
      </c>
      <c r="M63" s="247">
        <v>0</v>
      </c>
      <c r="N63" s="274" t="s">
        <v>137</v>
      </c>
      <c r="O63" s="247"/>
      <c r="P63" s="247"/>
      <c r="Q63" s="247"/>
      <c r="R63" s="247"/>
      <c r="S63" s="247"/>
      <c r="T63" s="274"/>
      <c r="U63" s="251"/>
      <c r="V63" s="217"/>
    </row>
    <row r="64" spans="1:28" s="207" customFormat="1" ht="39.75" customHeight="1" x14ac:dyDescent="0.2">
      <c r="A64" s="246"/>
      <c r="B64" s="247">
        <v>14</v>
      </c>
      <c r="C64" s="247">
        <v>4200759</v>
      </c>
      <c r="D64" s="290" t="s">
        <v>80</v>
      </c>
      <c r="E64" s="288">
        <v>1989</v>
      </c>
      <c r="F64" s="289" t="s">
        <v>38</v>
      </c>
      <c r="G64" s="290" t="s">
        <v>70</v>
      </c>
      <c r="H64" s="290" t="s">
        <v>35</v>
      </c>
      <c r="I64" s="247">
        <v>0</v>
      </c>
      <c r="J64" s="247">
        <v>0</v>
      </c>
      <c r="K64" s="247">
        <v>0</v>
      </c>
      <c r="L64" s="247">
        <v>0</v>
      </c>
      <c r="M64" s="247">
        <v>0</v>
      </c>
      <c r="N64" s="274" t="s">
        <v>137</v>
      </c>
      <c r="O64" s="247"/>
      <c r="P64" s="247"/>
      <c r="Q64" s="247"/>
      <c r="R64" s="247"/>
      <c r="S64" s="247"/>
      <c r="T64" s="274"/>
      <c r="U64" s="251"/>
      <c r="V64" s="217"/>
    </row>
    <row r="65" spans="1:28" s="207" customFormat="1" ht="39.75" customHeight="1" x14ac:dyDescent="0.2">
      <c r="A65" s="246"/>
      <c r="B65" s="247">
        <v>16</v>
      </c>
      <c r="C65" s="247">
        <v>4201829</v>
      </c>
      <c r="D65" s="290" t="s">
        <v>85</v>
      </c>
      <c r="E65" s="288">
        <v>1997</v>
      </c>
      <c r="F65" s="289" t="s">
        <v>37</v>
      </c>
      <c r="G65" s="290" t="s">
        <v>55</v>
      </c>
      <c r="H65" s="288" t="s">
        <v>61</v>
      </c>
      <c r="I65" s="247">
        <v>0</v>
      </c>
      <c r="J65" s="247">
        <v>0</v>
      </c>
      <c r="K65" s="247">
        <v>0</v>
      </c>
      <c r="L65" s="247">
        <v>0</v>
      </c>
      <c r="M65" s="247">
        <v>0</v>
      </c>
      <c r="N65" s="274" t="s">
        <v>137</v>
      </c>
      <c r="O65" s="247"/>
      <c r="P65" s="247"/>
      <c r="Q65" s="247"/>
      <c r="R65" s="247"/>
      <c r="S65" s="247"/>
      <c r="T65" s="274"/>
      <c r="U65" s="251"/>
      <c r="V65" s="217"/>
    </row>
    <row r="66" spans="1:28" s="207" customFormat="1" ht="39.75" customHeight="1" x14ac:dyDescent="0.2">
      <c r="A66" s="246"/>
      <c r="B66" s="247">
        <v>27</v>
      </c>
      <c r="C66" s="247">
        <v>4200808</v>
      </c>
      <c r="D66" s="287" t="s">
        <v>79</v>
      </c>
      <c r="E66" s="288">
        <v>1997</v>
      </c>
      <c r="F66" s="289" t="s">
        <v>37</v>
      </c>
      <c r="G66" s="290" t="s">
        <v>70</v>
      </c>
      <c r="H66" s="290" t="s">
        <v>35</v>
      </c>
      <c r="I66" s="247">
        <v>0</v>
      </c>
      <c r="J66" s="247">
        <v>0</v>
      </c>
      <c r="K66" s="247">
        <v>0</v>
      </c>
      <c r="L66" s="247">
        <v>0</v>
      </c>
      <c r="M66" s="247">
        <v>0</v>
      </c>
      <c r="N66" s="274" t="s">
        <v>137</v>
      </c>
      <c r="O66" s="247"/>
      <c r="P66" s="247"/>
      <c r="Q66" s="247"/>
      <c r="R66" s="247"/>
      <c r="S66" s="247"/>
      <c r="T66" s="274"/>
      <c r="U66" s="251"/>
      <c r="V66" s="217"/>
    </row>
    <row r="67" spans="1:28" s="275" customFormat="1" ht="39.75" customHeight="1" thickBot="1" x14ac:dyDescent="0.25">
      <c r="A67" s="257"/>
      <c r="B67" s="258">
        <v>31</v>
      </c>
      <c r="C67" s="258">
        <v>4201705</v>
      </c>
      <c r="D67" s="301" t="s">
        <v>49</v>
      </c>
      <c r="E67" s="309">
        <v>1991</v>
      </c>
      <c r="F67" s="310" t="s">
        <v>37</v>
      </c>
      <c r="G67" s="302" t="s">
        <v>138</v>
      </c>
      <c r="H67" s="302" t="s">
        <v>60</v>
      </c>
      <c r="I67" s="258">
        <v>0</v>
      </c>
      <c r="J67" s="258">
        <v>0</v>
      </c>
      <c r="K67" s="258">
        <v>0</v>
      </c>
      <c r="L67" s="258">
        <v>0</v>
      </c>
      <c r="M67" s="258">
        <v>0</v>
      </c>
      <c r="N67" s="276" t="s">
        <v>137</v>
      </c>
      <c r="O67" s="258"/>
      <c r="P67" s="258"/>
      <c r="Q67" s="258"/>
      <c r="R67" s="258"/>
      <c r="S67" s="258"/>
      <c r="T67" s="276"/>
      <c r="U67" s="261"/>
      <c r="V67" s="217"/>
    </row>
    <row r="68" spans="1:28" s="204" customFormat="1" ht="39.75" customHeight="1" x14ac:dyDescent="0.25">
      <c r="N68" s="277"/>
      <c r="V68" s="207"/>
      <c r="W68" s="207"/>
      <c r="X68" s="207"/>
      <c r="Y68" s="207"/>
      <c r="Z68" s="207"/>
      <c r="AA68" s="207"/>
      <c r="AB68" s="207"/>
    </row>
    <row r="69" spans="1:28" s="311" customFormat="1" ht="39.75" customHeight="1" x14ac:dyDescent="0.25">
      <c r="B69" s="312" t="s">
        <v>133</v>
      </c>
      <c r="C69" s="312"/>
      <c r="D69" s="312"/>
      <c r="E69" s="312"/>
      <c r="F69" s="312"/>
      <c r="G69" s="312"/>
      <c r="H69" s="312"/>
      <c r="I69" s="312"/>
      <c r="J69" s="312"/>
      <c r="K69" s="312" t="s">
        <v>28</v>
      </c>
      <c r="L69" s="312"/>
      <c r="M69" s="312"/>
      <c r="N69" s="312"/>
      <c r="O69" s="312"/>
      <c r="P69" s="312"/>
      <c r="V69" s="312"/>
      <c r="W69" s="312"/>
      <c r="X69" s="312"/>
      <c r="Y69" s="312"/>
      <c r="Z69" s="312"/>
      <c r="AA69" s="312"/>
      <c r="AB69" s="312"/>
    </row>
    <row r="70" spans="1:28" x14ac:dyDescent="0.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O70" s="101"/>
      <c r="P70" s="101"/>
      <c r="V70" s="68"/>
      <c r="W70" s="68"/>
      <c r="X70" s="68"/>
      <c r="Y70" s="68"/>
      <c r="Z70" s="68"/>
      <c r="AA70" s="68"/>
      <c r="AB70" s="68"/>
    </row>
    <row r="71" spans="1:28" x14ac:dyDescent="0.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O71" s="101"/>
      <c r="P71" s="101"/>
    </row>
    <row r="81" spans="1:21" x14ac:dyDescent="0.2">
      <c r="A81" s="69"/>
      <c r="B81" s="67"/>
      <c r="C81" s="67"/>
      <c r="D81" s="67"/>
      <c r="E81" s="67"/>
      <c r="F81" s="67"/>
      <c r="G81" s="67"/>
      <c r="H81" s="67"/>
      <c r="I81" s="67"/>
      <c r="J81" s="68"/>
      <c r="K81" s="68"/>
      <c r="L81" s="68"/>
      <c r="M81" s="68"/>
      <c r="N81" s="182"/>
      <c r="O81" s="68"/>
      <c r="P81" s="68"/>
      <c r="Q81" s="68"/>
      <c r="R81" s="68"/>
      <c r="S81" s="68"/>
      <c r="T81" s="68"/>
      <c r="U81" s="68"/>
    </row>
    <row r="82" spans="1:21" x14ac:dyDescent="0.2">
      <c r="A82" s="67"/>
      <c r="B82" s="67"/>
      <c r="C82" s="67"/>
      <c r="D82" s="67"/>
      <c r="E82" s="78"/>
      <c r="F82" s="86"/>
      <c r="G82" s="78"/>
      <c r="H82" s="78"/>
      <c r="I82" s="67"/>
      <c r="J82" s="68"/>
      <c r="K82" s="68"/>
      <c r="L82" s="68"/>
      <c r="M82" s="68"/>
      <c r="N82" s="182"/>
      <c r="O82" s="68"/>
      <c r="P82" s="68"/>
      <c r="Q82" s="68"/>
      <c r="R82" s="68"/>
      <c r="S82" s="68"/>
      <c r="T82" s="68"/>
      <c r="U82" s="68"/>
    </row>
    <row r="83" spans="1:21" x14ac:dyDescent="0.2">
      <c r="A83" s="67"/>
      <c r="B83" s="67"/>
      <c r="C83" s="67"/>
      <c r="D83" s="78"/>
      <c r="E83" s="78"/>
      <c r="F83" s="86"/>
      <c r="G83" s="67"/>
      <c r="H83" s="78"/>
      <c r="I83" s="67"/>
      <c r="J83" s="68"/>
      <c r="K83" s="68"/>
      <c r="L83" s="68"/>
      <c r="M83" s="68"/>
      <c r="N83" s="182"/>
      <c r="O83" s="68"/>
      <c r="P83" s="68"/>
      <c r="Q83" s="68"/>
      <c r="R83" s="68"/>
      <c r="S83" s="68"/>
      <c r="T83" s="68"/>
      <c r="U83" s="68"/>
    </row>
    <row r="84" spans="1:21" x14ac:dyDescent="0.2">
      <c r="A84" s="67"/>
      <c r="B84" s="67"/>
      <c r="C84" s="67"/>
      <c r="D84" s="78"/>
      <c r="E84" s="78"/>
      <c r="F84" s="86"/>
      <c r="G84" s="78"/>
      <c r="H84" s="78"/>
      <c r="I84" s="67"/>
      <c r="J84" s="68"/>
      <c r="K84" s="68"/>
      <c r="L84" s="68"/>
      <c r="M84" s="68"/>
      <c r="N84" s="182"/>
      <c r="O84" s="68"/>
      <c r="P84" s="68"/>
      <c r="Q84" s="68"/>
      <c r="R84" s="68"/>
      <c r="S84" s="68"/>
      <c r="T84" s="68"/>
      <c r="U84" s="68"/>
    </row>
    <row r="85" spans="1:21" x14ac:dyDescent="0.2">
      <c r="A85" s="67"/>
      <c r="B85" s="67"/>
      <c r="C85" s="67"/>
      <c r="D85" s="67"/>
      <c r="E85" s="67"/>
      <c r="F85" s="86"/>
      <c r="G85" s="67"/>
      <c r="H85" s="67"/>
      <c r="I85" s="67"/>
      <c r="J85" s="68"/>
      <c r="K85" s="68"/>
      <c r="L85" s="68"/>
      <c r="M85" s="68"/>
      <c r="N85" s="182"/>
      <c r="O85" s="68"/>
      <c r="P85" s="68"/>
      <c r="Q85" s="68"/>
      <c r="R85" s="68"/>
      <c r="S85" s="68"/>
      <c r="T85" s="68"/>
      <c r="U85" s="68"/>
    </row>
    <row r="86" spans="1:2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8"/>
      <c r="K86" s="68"/>
      <c r="L86" s="68"/>
      <c r="M86" s="68"/>
      <c r="N86" s="182"/>
      <c r="O86" s="68"/>
      <c r="P86" s="68"/>
      <c r="Q86" s="68"/>
      <c r="R86" s="68"/>
      <c r="S86" s="68"/>
      <c r="T86" s="68"/>
      <c r="U86" s="68"/>
    </row>
    <row r="87" spans="1:2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182"/>
      <c r="O87" s="68"/>
      <c r="P87" s="68"/>
      <c r="Q87" s="68"/>
      <c r="R87" s="68"/>
      <c r="S87" s="68"/>
      <c r="T87" s="68"/>
      <c r="U87" s="68"/>
    </row>
    <row r="88" spans="1:21" x14ac:dyDescent="0.2">
      <c r="A88" s="68"/>
      <c r="B88" s="68"/>
      <c r="C88" s="68"/>
      <c r="U88" s="68"/>
    </row>
  </sheetData>
  <autoFilter ref="A33:AB45">
    <sortState ref="A34:AB67">
      <sortCondition descending="1" ref="AA33:AA45"/>
    </sortState>
  </autoFilter>
  <sortState ref="A34:H45">
    <sortCondition descending="1" ref="A34:A45"/>
  </sortState>
  <phoneticPr fontId="26" type="noConversion"/>
  <pageMargins left="0.70866141732283472" right="0.70866141732283472" top="1.1417322834645669" bottom="0.94488188976377963" header="0.31496062992125984" footer="0.31496062992125984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AB61"/>
  <sheetViews>
    <sheetView topLeftCell="A16" zoomScaleNormal="100" workbookViewId="0">
      <selection activeCell="M30" sqref="M30"/>
    </sheetView>
  </sheetViews>
  <sheetFormatPr defaultRowHeight="12.75" x14ac:dyDescent="0.2"/>
  <cols>
    <col min="1" max="1" width="6.140625" customWidth="1"/>
    <col min="2" max="2" width="5.85546875" customWidth="1"/>
    <col min="3" max="3" width="9.5703125" customWidth="1"/>
    <col min="4" max="4" width="21.7109375" customWidth="1"/>
    <col min="5" max="5" width="5.5703125" customWidth="1"/>
    <col min="6" max="6" width="6.7109375" customWidth="1"/>
    <col min="7" max="7" width="20.28515625" customWidth="1"/>
    <col min="8" max="8" width="14.28515625" customWidth="1"/>
    <col min="9" max="13" width="5" customWidth="1"/>
    <col min="14" max="14" width="6.140625" customWidth="1"/>
    <col min="15" max="19" width="4.85546875" customWidth="1"/>
    <col min="20" max="20" width="5.85546875" customWidth="1"/>
    <col min="21" max="25" width="4.5703125" customWidth="1"/>
    <col min="26" max="26" width="4.85546875" customWidth="1"/>
    <col min="27" max="27" width="7.85546875" customWidth="1"/>
    <col min="28" max="28" width="6.5703125" customWidth="1"/>
  </cols>
  <sheetData>
    <row r="14" spans="1:28" ht="13.5" thickBot="1" x14ac:dyDescent="0.25"/>
    <row r="15" spans="1:28" s="101" customFormat="1" ht="13.5" thickBot="1" x14ac:dyDescent="0.25">
      <c r="A15" s="226"/>
      <c r="B15" s="227"/>
      <c r="C15" s="227"/>
      <c r="D15" s="7" t="s">
        <v>63</v>
      </c>
      <c r="E15" s="138"/>
      <c r="F15" s="138"/>
      <c r="G15" s="138"/>
      <c r="H15" s="13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9"/>
      <c r="W15" s="230"/>
      <c r="X15" s="230"/>
      <c r="Y15" s="230"/>
      <c r="Z15" s="230"/>
      <c r="AA15" s="230"/>
      <c r="AB15" s="230"/>
    </row>
    <row r="16" spans="1:28" s="101" customFormat="1" x14ac:dyDescent="0.2">
      <c r="A16" s="231"/>
      <c r="B16" s="228"/>
      <c r="C16" s="228"/>
      <c r="D16" s="228"/>
      <c r="E16" s="7"/>
      <c r="F16" s="7"/>
      <c r="G16" s="228"/>
      <c r="H16" s="228"/>
      <c r="I16" s="7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168"/>
      <c r="X16" s="36"/>
      <c r="Y16" s="36"/>
      <c r="Z16" s="36"/>
      <c r="AA16" s="36"/>
      <c r="AB16" s="36"/>
    </row>
    <row r="17" spans="1:28" s="101" customFormat="1" ht="13.5" thickBot="1" x14ac:dyDescent="0.25">
      <c r="A17" s="232"/>
      <c r="B17" s="233"/>
      <c r="C17" s="233"/>
      <c r="D17" s="137" t="s">
        <v>25</v>
      </c>
      <c r="E17" s="137"/>
      <c r="F17" s="137" t="s">
        <v>31</v>
      </c>
      <c r="G17" s="233"/>
      <c r="H17" s="233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233"/>
      <c r="W17" s="50"/>
      <c r="X17" s="36"/>
      <c r="Y17" s="36"/>
      <c r="Z17" s="36"/>
      <c r="AA17" s="36"/>
      <c r="AB17" s="36"/>
    </row>
    <row r="18" spans="1:28" s="101" customFormat="1" x14ac:dyDescent="0.2">
      <c r="A18" s="20" t="s">
        <v>0</v>
      </c>
      <c r="B18" s="18"/>
      <c r="C18" s="37"/>
      <c r="D18" s="37"/>
      <c r="E18" s="18"/>
      <c r="F18" s="18"/>
      <c r="G18" s="18"/>
      <c r="H18" s="18"/>
      <c r="I18" s="18" t="s">
        <v>21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68"/>
      <c r="W18" s="168"/>
      <c r="X18" s="168"/>
      <c r="Y18" s="168"/>
      <c r="Z18" s="168"/>
      <c r="AA18" s="168"/>
      <c r="AB18" s="38"/>
    </row>
    <row r="19" spans="1:28" s="101" customFormat="1" x14ac:dyDescent="0.2">
      <c r="A19" s="23" t="s">
        <v>1</v>
      </c>
      <c r="B19" s="19"/>
      <c r="C19" s="26"/>
      <c r="D19" s="19"/>
      <c r="E19" s="19"/>
      <c r="F19" s="19"/>
      <c r="G19" s="19"/>
      <c r="H19" s="19"/>
      <c r="I19" s="1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42"/>
      <c r="W19" s="42"/>
      <c r="X19" s="42"/>
      <c r="Y19" s="42"/>
      <c r="Z19" s="42"/>
      <c r="AA19" s="42"/>
      <c r="AB19" s="39"/>
    </row>
    <row r="20" spans="1:28" s="101" customFormat="1" x14ac:dyDescent="0.2">
      <c r="A20" s="23" t="s">
        <v>20</v>
      </c>
      <c r="B20" s="19"/>
      <c r="C20" s="26"/>
      <c r="D20" s="26"/>
      <c r="E20" s="26"/>
      <c r="F20" s="19"/>
      <c r="G20" s="26"/>
      <c r="H20" s="19"/>
      <c r="I20" s="1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42"/>
      <c r="W20" s="42"/>
      <c r="X20" s="42"/>
      <c r="Y20" s="42"/>
      <c r="Z20" s="42"/>
      <c r="AA20" s="42"/>
      <c r="AB20" s="39"/>
    </row>
    <row r="21" spans="1:28" s="101" customFormat="1" x14ac:dyDescent="0.2">
      <c r="A21" s="23" t="s">
        <v>2</v>
      </c>
      <c r="B21" s="19"/>
      <c r="C21" s="26"/>
      <c r="D21" s="42" t="s">
        <v>107</v>
      </c>
      <c r="E21" s="42" t="s">
        <v>35</v>
      </c>
      <c r="F21" s="19"/>
      <c r="G21" s="26"/>
      <c r="H21" s="19"/>
      <c r="I21" s="13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42"/>
      <c r="W21" s="42"/>
      <c r="X21" s="42"/>
      <c r="Y21" s="42"/>
      <c r="Z21" s="42"/>
      <c r="AA21" s="42"/>
      <c r="AB21" s="39"/>
    </row>
    <row r="22" spans="1:28" s="101" customFormat="1" x14ac:dyDescent="0.2">
      <c r="A22" s="188" t="s">
        <v>106</v>
      </c>
      <c r="B22" s="42"/>
      <c r="C22" s="42"/>
      <c r="D22" s="26" t="s">
        <v>134</v>
      </c>
      <c r="E22" s="26" t="s">
        <v>135</v>
      </c>
      <c r="F22" s="19"/>
      <c r="G22" s="26"/>
      <c r="H22" s="19"/>
      <c r="I22" s="13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42"/>
      <c r="W22" s="42"/>
      <c r="X22" s="42"/>
      <c r="Y22" s="42"/>
      <c r="Z22" s="42"/>
      <c r="AA22" s="42"/>
      <c r="AB22" s="39"/>
    </row>
    <row r="23" spans="1:28" s="101" customFormat="1" x14ac:dyDescent="0.2">
      <c r="A23" s="23" t="s">
        <v>5</v>
      </c>
      <c r="B23" s="19"/>
      <c r="C23" s="26"/>
      <c r="D23" s="26" t="s">
        <v>132</v>
      </c>
      <c r="E23" s="26" t="s">
        <v>108</v>
      </c>
      <c r="F23" s="19"/>
      <c r="G23" s="26"/>
      <c r="H23" s="19"/>
      <c r="I23" s="19" t="s">
        <v>6</v>
      </c>
      <c r="J23" s="26" t="s">
        <v>105</v>
      </c>
      <c r="K23" s="26"/>
      <c r="L23" s="26"/>
      <c r="M23" s="26"/>
      <c r="N23" s="19"/>
      <c r="O23" s="26"/>
      <c r="P23" s="26"/>
      <c r="Q23" s="26"/>
      <c r="R23" s="26"/>
      <c r="S23" s="26"/>
      <c r="T23" s="26"/>
      <c r="U23" s="26"/>
      <c r="V23" s="42"/>
      <c r="W23" s="42"/>
      <c r="X23" s="42"/>
      <c r="Y23" s="42"/>
      <c r="Z23" s="42"/>
      <c r="AA23" s="42"/>
      <c r="AB23" s="39"/>
    </row>
    <row r="24" spans="1:28" s="101" customFormat="1" x14ac:dyDescent="0.2">
      <c r="A24" s="23" t="s">
        <v>23</v>
      </c>
      <c r="B24" s="19"/>
      <c r="C24" s="19"/>
      <c r="D24" s="42" t="s">
        <v>98</v>
      </c>
      <c r="E24" s="26" t="s">
        <v>35</v>
      </c>
      <c r="F24" s="19"/>
      <c r="G24" s="26"/>
      <c r="H24" s="19"/>
      <c r="I24" s="19" t="s">
        <v>7</v>
      </c>
      <c r="J24" s="19"/>
      <c r="K24" s="26"/>
      <c r="L24" s="26"/>
      <c r="M24" s="26" t="s">
        <v>111</v>
      </c>
      <c r="N24" s="99"/>
      <c r="O24" s="99"/>
      <c r="P24" s="26"/>
      <c r="Q24" s="26"/>
      <c r="R24" s="26"/>
      <c r="S24" s="26"/>
      <c r="T24" s="26"/>
      <c r="U24" s="26"/>
      <c r="V24" s="42"/>
      <c r="W24" s="42"/>
      <c r="X24" s="42"/>
      <c r="Y24" s="42"/>
      <c r="Z24" s="42"/>
      <c r="AA24" s="42"/>
      <c r="AB24" s="39"/>
    </row>
    <row r="25" spans="1:28" s="101" customFormat="1" x14ac:dyDescent="0.2">
      <c r="A25" s="23" t="s">
        <v>17</v>
      </c>
      <c r="B25" s="19" t="s">
        <v>3</v>
      </c>
      <c r="C25" s="19"/>
      <c r="D25" s="26" t="s">
        <v>99</v>
      </c>
      <c r="E25" s="26" t="s">
        <v>35</v>
      </c>
      <c r="F25" s="19"/>
      <c r="G25" s="26"/>
      <c r="H25" s="19"/>
      <c r="I25" s="19" t="s">
        <v>8</v>
      </c>
      <c r="J25" s="19"/>
      <c r="K25" s="26"/>
      <c r="L25" s="26"/>
      <c r="M25" s="26" t="s">
        <v>112</v>
      </c>
      <c r="N25" s="26"/>
      <c r="O25" s="26"/>
      <c r="P25" s="26"/>
      <c r="Q25" s="26"/>
      <c r="R25" s="26"/>
      <c r="S25" s="26"/>
      <c r="T25" s="26"/>
      <c r="U25" s="26"/>
      <c r="V25" s="42"/>
      <c r="W25" s="42"/>
      <c r="X25" s="42"/>
      <c r="Y25" s="42"/>
      <c r="Z25" s="42"/>
      <c r="AA25" s="42"/>
      <c r="AB25" s="39"/>
    </row>
    <row r="26" spans="1:28" s="101" customFormat="1" x14ac:dyDescent="0.2">
      <c r="A26" s="23" t="s">
        <v>17</v>
      </c>
      <c r="B26" s="19" t="s">
        <v>4</v>
      </c>
      <c r="C26" s="19"/>
      <c r="D26" s="26" t="s">
        <v>100</v>
      </c>
      <c r="E26" s="26" t="s">
        <v>35</v>
      </c>
      <c r="F26" s="19"/>
      <c r="G26" s="26"/>
      <c r="H26" s="19"/>
      <c r="I26" s="28"/>
      <c r="J26" s="28"/>
      <c r="K26" s="42"/>
      <c r="L26" s="42"/>
      <c r="M26" s="42"/>
      <c r="N26" s="42"/>
      <c r="O26" s="44"/>
      <c r="P26" s="26"/>
      <c r="Q26" s="26"/>
      <c r="R26" s="26"/>
      <c r="S26" s="26"/>
      <c r="T26" s="26"/>
      <c r="U26" s="26"/>
      <c r="V26" s="42"/>
      <c r="W26" s="42"/>
      <c r="X26" s="42"/>
      <c r="Y26" s="42"/>
      <c r="Z26" s="42"/>
      <c r="AA26" s="42"/>
      <c r="AB26" s="39"/>
    </row>
    <row r="27" spans="1:28" s="101" customFormat="1" x14ac:dyDescent="0.2">
      <c r="A27" s="23" t="s">
        <v>17</v>
      </c>
      <c r="B27" s="19" t="s">
        <v>33</v>
      </c>
      <c r="C27" s="19"/>
      <c r="D27" s="26" t="s">
        <v>101</v>
      </c>
      <c r="E27" s="26" t="s">
        <v>108</v>
      </c>
      <c r="F27" s="19"/>
      <c r="G27" s="19"/>
      <c r="H27" s="19"/>
      <c r="I27" s="4" t="s">
        <v>26</v>
      </c>
      <c r="J27" s="65"/>
      <c r="K27" s="65"/>
      <c r="L27" s="65"/>
      <c r="M27" s="65" t="s">
        <v>113</v>
      </c>
      <c r="N27" s="65"/>
      <c r="O27" s="65"/>
      <c r="P27" s="234"/>
      <c r="Q27" s="26"/>
      <c r="R27" s="26"/>
      <c r="S27" s="26"/>
      <c r="T27" s="26"/>
      <c r="U27" s="26"/>
      <c r="V27" s="42"/>
      <c r="W27" s="42"/>
      <c r="X27" s="42"/>
      <c r="Y27" s="42"/>
      <c r="Z27" s="42"/>
      <c r="AA27" s="42"/>
      <c r="AB27" s="39"/>
    </row>
    <row r="28" spans="1:28" s="101" customFormat="1" x14ac:dyDescent="0.2">
      <c r="A28" s="23" t="s">
        <v>17</v>
      </c>
      <c r="B28" s="19" t="s">
        <v>96</v>
      </c>
      <c r="C28" s="19"/>
      <c r="D28" s="42" t="s">
        <v>102</v>
      </c>
      <c r="E28" s="42" t="s">
        <v>109</v>
      </c>
      <c r="F28" s="19"/>
      <c r="G28" s="19"/>
      <c r="H28" s="19"/>
      <c r="I28" s="4" t="s">
        <v>27</v>
      </c>
      <c r="J28" s="65"/>
      <c r="K28" s="65"/>
      <c r="L28" s="65"/>
      <c r="M28" s="65" t="s">
        <v>114</v>
      </c>
      <c r="N28" s="65"/>
      <c r="O28" s="65"/>
      <c r="P28" s="234"/>
      <c r="Q28" s="26"/>
      <c r="R28" s="26"/>
      <c r="S28" s="26"/>
      <c r="T28" s="26"/>
      <c r="U28" s="26"/>
      <c r="V28" s="42"/>
      <c r="W28" s="42"/>
      <c r="X28" s="42"/>
      <c r="Y28" s="42"/>
      <c r="Z28" s="42"/>
      <c r="AA28" s="42"/>
      <c r="AB28" s="39"/>
    </row>
    <row r="29" spans="1:28" s="101" customFormat="1" x14ac:dyDescent="0.2">
      <c r="A29" s="23" t="s">
        <v>17</v>
      </c>
      <c r="B29" s="19" t="s">
        <v>97</v>
      </c>
      <c r="C29" s="42"/>
      <c r="D29" s="42" t="s">
        <v>103</v>
      </c>
      <c r="E29" s="42" t="s">
        <v>108</v>
      </c>
      <c r="F29" s="42"/>
      <c r="G29" s="19"/>
      <c r="H29" s="19"/>
      <c r="I29" s="4" t="s">
        <v>51</v>
      </c>
      <c r="J29" s="65"/>
      <c r="K29" s="65"/>
      <c r="L29" s="65"/>
      <c r="M29" s="65" t="s">
        <v>145</v>
      </c>
      <c r="N29" s="65"/>
      <c r="O29" s="65"/>
      <c r="P29" s="234"/>
      <c r="Q29" s="26"/>
      <c r="R29" s="26"/>
      <c r="S29" s="26"/>
      <c r="T29" s="26"/>
      <c r="U29" s="26"/>
      <c r="V29" s="42"/>
      <c r="W29" s="42"/>
      <c r="X29" s="42"/>
      <c r="Y29" s="42"/>
      <c r="Z29" s="42"/>
      <c r="AA29" s="42"/>
      <c r="AB29" s="39"/>
    </row>
    <row r="30" spans="1:28" s="101" customFormat="1" x14ac:dyDescent="0.2">
      <c r="A30" s="23" t="s">
        <v>30</v>
      </c>
      <c r="B30" s="42"/>
      <c r="C30" s="42"/>
      <c r="D30" s="42" t="s">
        <v>104</v>
      </c>
      <c r="E30" s="42" t="s">
        <v>110</v>
      </c>
      <c r="F30" s="42"/>
      <c r="G30" s="26"/>
      <c r="H30" s="26"/>
      <c r="I30" s="28" t="s">
        <v>9</v>
      </c>
      <c r="J30" s="28"/>
      <c r="K30" s="42"/>
      <c r="L30" s="42"/>
      <c r="M30" s="42" t="s">
        <v>116</v>
      </c>
      <c r="N30" s="42"/>
      <c r="O30" s="44"/>
      <c r="P30" s="26"/>
      <c r="Q30" s="26"/>
      <c r="R30" s="26"/>
      <c r="S30" s="26"/>
      <c r="T30" s="26"/>
      <c r="U30" s="26"/>
      <c r="V30" s="42"/>
      <c r="W30" s="42"/>
      <c r="X30" s="42"/>
      <c r="Y30" s="42"/>
      <c r="Z30" s="42"/>
      <c r="AA30" s="42"/>
      <c r="AB30" s="39"/>
    </row>
    <row r="31" spans="1:28" s="101" customFormat="1" x14ac:dyDescent="0.2">
      <c r="A31" s="235"/>
      <c r="B31" s="42"/>
      <c r="C31" s="42"/>
      <c r="D31" s="42"/>
      <c r="E31" s="42"/>
      <c r="F31" s="42"/>
      <c r="G31" s="26"/>
      <c r="H31" s="26"/>
      <c r="I31" s="28" t="s">
        <v>10</v>
      </c>
      <c r="J31" s="28"/>
      <c r="K31" s="42"/>
      <c r="L31" s="42"/>
      <c r="M31" s="165" t="s">
        <v>117</v>
      </c>
      <c r="N31" s="42"/>
      <c r="O31" s="44"/>
      <c r="P31" s="26"/>
      <c r="Q31" s="26"/>
      <c r="R31" s="26"/>
      <c r="S31" s="26"/>
      <c r="T31" s="26"/>
      <c r="U31" s="26"/>
      <c r="V31" s="42"/>
      <c r="W31" s="42"/>
      <c r="X31" s="42"/>
      <c r="Y31" s="42"/>
      <c r="Z31" s="42"/>
      <c r="AA31" s="42"/>
      <c r="AB31" s="39"/>
    </row>
    <row r="32" spans="1:28" s="101" customFormat="1" ht="13.5" thickBot="1" x14ac:dyDescent="0.25">
      <c r="A32" s="179" t="s">
        <v>141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50"/>
      <c r="W32" s="50"/>
      <c r="X32" s="50"/>
      <c r="Y32" s="50"/>
      <c r="Z32" s="50"/>
      <c r="AA32" s="50"/>
      <c r="AB32" s="49"/>
    </row>
    <row r="33" spans="1:28" s="101" customFormat="1" ht="39" thickBot="1" x14ac:dyDescent="0.25">
      <c r="A33" s="199" t="s">
        <v>15</v>
      </c>
      <c r="B33" s="30" t="s">
        <v>19</v>
      </c>
      <c r="C33" s="30" t="s">
        <v>11</v>
      </c>
      <c r="D33" s="30" t="s">
        <v>12</v>
      </c>
      <c r="E33" s="30" t="s">
        <v>16</v>
      </c>
      <c r="F33" s="30" t="s">
        <v>18</v>
      </c>
      <c r="G33" s="30" t="s">
        <v>14</v>
      </c>
      <c r="H33" s="31" t="s">
        <v>13</v>
      </c>
      <c r="I33" s="32" t="s">
        <v>118</v>
      </c>
      <c r="J33" s="33" t="s">
        <v>119</v>
      </c>
      <c r="K33" s="33" t="s">
        <v>120</v>
      </c>
      <c r="L33" s="33" t="s">
        <v>121</v>
      </c>
      <c r="M33" s="33" t="s">
        <v>122</v>
      </c>
      <c r="N33" s="34" t="s">
        <v>123</v>
      </c>
      <c r="O33" s="32" t="s">
        <v>118</v>
      </c>
      <c r="P33" s="33" t="s">
        <v>119</v>
      </c>
      <c r="Q33" s="33" t="s">
        <v>120</v>
      </c>
      <c r="R33" s="33" t="s">
        <v>121</v>
      </c>
      <c r="S33" s="33" t="s">
        <v>122</v>
      </c>
      <c r="T33" s="34" t="s">
        <v>123</v>
      </c>
      <c r="U33" s="32" t="s">
        <v>118</v>
      </c>
      <c r="V33" s="33" t="s">
        <v>119</v>
      </c>
      <c r="W33" s="33" t="s">
        <v>120</v>
      </c>
      <c r="X33" s="33" t="s">
        <v>121</v>
      </c>
      <c r="Y33" s="33" t="s">
        <v>122</v>
      </c>
      <c r="Z33" s="34" t="s">
        <v>123</v>
      </c>
      <c r="AA33" s="200" t="s">
        <v>139</v>
      </c>
      <c r="AB33" s="60" t="s">
        <v>29</v>
      </c>
    </row>
    <row r="34" spans="1:28" ht="13.5" thickBot="1" x14ac:dyDescent="0.25">
      <c r="A34" s="186"/>
      <c r="B34" s="187"/>
      <c r="C34" s="94"/>
      <c r="D34" s="94"/>
      <c r="E34" s="94"/>
      <c r="F34" s="94"/>
      <c r="G34" s="94"/>
      <c r="H34" s="94"/>
      <c r="I34" s="97"/>
      <c r="J34" s="95"/>
      <c r="K34" s="95"/>
      <c r="L34" s="94"/>
      <c r="M34" s="94"/>
      <c r="N34" s="94"/>
      <c r="O34" s="97"/>
      <c r="P34" s="95"/>
      <c r="Q34" s="95"/>
      <c r="R34" s="94"/>
      <c r="S34" s="94"/>
      <c r="T34" s="94"/>
      <c r="U34" s="97"/>
      <c r="V34" s="95"/>
      <c r="W34" s="95"/>
      <c r="X34" s="96"/>
      <c r="Y34" s="96"/>
      <c r="Z34" s="96"/>
      <c r="AA34" s="94"/>
      <c r="AB34" s="100"/>
    </row>
    <row r="35" spans="1:28" s="101" customFormat="1" ht="46.5" customHeight="1" x14ac:dyDescent="0.2">
      <c r="A35" s="13">
        <v>1</v>
      </c>
      <c r="B35" s="14">
        <v>3</v>
      </c>
      <c r="C35" s="14">
        <v>4201569</v>
      </c>
      <c r="D35" s="14" t="s">
        <v>89</v>
      </c>
      <c r="E35" s="14">
        <v>1988</v>
      </c>
      <c r="F35" s="141" t="s">
        <v>38</v>
      </c>
      <c r="G35" s="61" t="s">
        <v>70</v>
      </c>
      <c r="H35" s="157" t="s">
        <v>35</v>
      </c>
      <c r="I35" s="13">
        <v>75</v>
      </c>
      <c r="J35" s="14">
        <v>75</v>
      </c>
      <c r="K35" s="14">
        <v>72</v>
      </c>
      <c r="L35" s="173">
        <v>75</v>
      </c>
      <c r="M35" s="173">
        <v>73</v>
      </c>
      <c r="N35" s="189">
        <f>AVERAGE(I35:M35)</f>
        <v>74</v>
      </c>
      <c r="O35" s="13">
        <v>70</v>
      </c>
      <c r="P35" s="14">
        <v>69</v>
      </c>
      <c r="Q35" s="14">
        <v>68</v>
      </c>
      <c r="R35" s="173">
        <v>70</v>
      </c>
      <c r="S35" s="173">
        <v>68</v>
      </c>
      <c r="T35" s="183">
        <f>AVERAGE(O35:S35)</f>
        <v>69</v>
      </c>
      <c r="U35" s="190">
        <v>83</v>
      </c>
      <c r="V35" s="14">
        <v>85</v>
      </c>
      <c r="W35" s="14">
        <v>85</v>
      </c>
      <c r="X35" s="173">
        <v>84</v>
      </c>
      <c r="Y35" s="173">
        <v>85</v>
      </c>
      <c r="Z35" s="183">
        <f>AVERAGE(U35:Y35)</f>
        <v>84.4</v>
      </c>
      <c r="AA35" s="191">
        <f>SUM(N35,T35,Z35)-MIN(N35,T35,Z35)</f>
        <v>158.4</v>
      </c>
      <c r="AB35" s="56"/>
    </row>
    <row r="36" spans="1:28" s="101" customFormat="1" ht="46.5" customHeight="1" x14ac:dyDescent="0.2">
      <c r="A36" s="12">
        <v>2</v>
      </c>
      <c r="B36" s="11">
        <v>1</v>
      </c>
      <c r="C36" s="11">
        <v>4200733</v>
      </c>
      <c r="D36" s="10" t="s">
        <v>39</v>
      </c>
      <c r="E36" s="10">
        <v>1990</v>
      </c>
      <c r="F36" s="53" t="s">
        <v>38</v>
      </c>
      <c r="G36" s="106" t="s">
        <v>126</v>
      </c>
      <c r="H36" s="111" t="s">
        <v>40</v>
      </c>
      <c r="I36" s="12">
        <v>80</v>
      </c>
      <c r="J36" s="11">
        <v>80</v>
      </c>
      <c r="K36" s="11">
        <v>81</v>
      </c>
      <c r="L36" s="54">
        <v>79</v>
      </c>
      <c r="M36" s="54">
        <v>79</v>
      </c>
      <c r="N36" s="192">
        <f>AVERAGE(I36:M36)</f>
        <v>79.8</v>
      </c>
      <c r="O36" s="12">
        <v>40</v>
      </c>
      <c r="P36" s="11">
        <v>40</v>
      </c>
      <c r="Q36" s="11">
        <v>41</v>
      </c>
      <c r="R36" s="54">
        <v>41</v>
      </c>
      <c r="S36" s="54">
        <v>40</v>
      </c>
      <c r="T36" s="184">
        <f>AVERAGE(O36:S36)</f>
        <v>40.4</v>
      </c>
      <c r="U36" s="193">
        <v>20</v>
      </c>
      <c r="V36" s="11">
        <v>15</v>
      </c>
      <c r="W36" s="11">
        <v>20</v>
      </c>
      <c r="X36" s="54">
        <v>19</v>
      </c>
      <c r="Y36" s="54">
        <v>17</v>
      </c>
      <c r="Z36" s="184">
        <v>0</v>
      </c>
      <c r="AA36" s="194">
        <f>SUM(N36,T36,Z36)-MIN(N36,T36,Z36)</f>
        <v>120.19999999999999</v>
      </c>
      <c r="AB36" s="57"/>
    </row>
    <row r="37" spans="1:28" s="101" customFormat="1" ht="46.5" customHeight="1" x14ac:dyDescent="0.2">
      <c r="A37" s="12">
        <v>3</v>
      </c>
      <c r="B37" s="11">
        <v>4</v>
      </c>
      <c r="C37" s="11">
        <v>4200779</v>
      </c>
      <c r="D37" s="10" t="s">
        <v>87</v>
      </c>
      <c r="E37" s="10">
        <v>1991</v>
      </c>
      <c r="F37" s="53" t="s">
        <v>38</v>
      </c>
      <c r="G37" s="10" t="s">
        <v>127</v>
      </c>
      <c r="H37" s="111" t="s">
        <v>88</v>
      </c>
      <c r="I37" s="12">
        <v>58</v>
      </c>
      <c r="J37" s="11">
        <v>66</v>
      </c>
      <c r="K37" s="11">
        <v>60</v>
      </c>
      <c r="L37" s="54">
        <v>61</v>
      </c>
      <c r="M37" s="54">
        <v>66</v>
      </c>
      <c r="N37" s="192">
        <f>AVERAGE(I37:M37)</f>
        <v>62.2</v>
      </c>
      <c r="O37" s="12">
        <v>41</v>
      </c>
      <c r="P37" s="11">
        <v>41</v>
      </c>
      <c r="Q37" s="11">
        <v>39</v>
      </c>
      <c r="R37" s="54">
        <v>41</v>
      </c>
      <c r="S37" s="54">
        <v>38</v>
      </c>
      <c r="T37" s="184">
        <f>AVERAGE(O37:S37)</f>
        <v>40</v>
      </c>
      <c r="U37" s="193">
        <v>33</v>
      </c>
      <c r="V37" s="11">
        <v>31</v>
      </c>
      <c r="W37" s="11">
        <v>33</v>
      </c>
      <c r="X37" s="54">
        <v>34</v>
      </c>
      <c r="Y37" s="54">
        <v>30</v>
      </c>
      <c r="Z37" s="184">
        <f>AVERAGE(U37:Y37)</f>
        <v>32.200000000000003</v>
      </c>
      <c r="AA37" s="194">
        <f>SUM(N37,T37,Z37)-MIN(N37,T37,Z37)</f>
        <v>102.2</v>
      </c>
      <c r="AB37" s="57"/>
    </row>
    <row r="38" spans="1:28" s="101" customFormat="1" ht="46.5" customHeight="1" x14ac:dyDescent="0.2">
      <c r="A38" s="12">
        <v>4</v>
      </c>
      <c r="B38" s="11">
        <v>5</v>
      </c>
      <c r="C38" s="11">
        <v>4203675</v>
      </c>
      <c r="D38" s="10" t="s">
        <v>34</v>
      </c>
      <c r="E38" s="10">
        <v>1991</v>
      </c>
      <c r="F38" s="53">
        <v>1</v>
      </c>
      <c r="G38" s="10" t="s">
        <v>70</v>
      </c>
      <c r="H38" s="112" t="s">
        <v>35</v>
      </c>
      <c r="I38" s="12">
        <v>45</v>
      </c>
      <c r="J38" s="11">
        <v>44</v>
      </c>
      <c r="K38" s="11">
        <v>48</v>
      </c>
      <c r="L38" s="54">
        <v>50</v>
      </c>
      <c r="M38" s="54">
        <v>45</v>
      </c>
      <c r="N38" s="192">
        <f>AVERAGE(I38:M38)</f>
        <v>46.4</v>
      </c>
      <c r="O38" s="12">
        <v>12</v>
      </c>
      <c r="P38" s="11">
        <v>20</v>
      </c>
      <c r="Q38" s="11">
        <v>15</v>
      </c>
      <c r="R38" s="54">
        <v>15</v>
      </c>
      <c r="S38" s="54">
        <v>20</v>
      </c>
      <c r="T38" s="184">
        <f>AVERAGE(O38:S38)</f>
        <v>16.399999999999999</v>
      </c>
      <c r="U38" s="193">
        <v>45</v>
      </c>
      <c r="V38" s="11">
        <v>35</v>
      </c>
      <c r="W38" s="11">
        <v>40</v>
      </c>
      <c r="X38" s="54">
        <v>43</v>
      </c>
      <c r="Y38" s="54">
        <v>43</v>
      </c>
      <c r="Z38" s="184">
        <f>AVERAGE(U38:Y38)</f>
        <v>41.2</v>
      </c>
      <c r="AA38" s="194">
        <f>SUM(N38,T38,Z38)-MIN(N38,T38,Z38)</f>
        <v>87.6</v>
      </c>
      <c r="AB38" s="57"/>
    </row>
    <row r="39" spans="1:28" s="101" customFormat="1" ht="46.5" customHeight="1" thickBot="1" x14ac:dyDescent="0.25">
      <c r="A39" s="195">
        <v>5</v>
      </c>
      <c r="B39" s="90">
        <v>2</v>
      </c>
      <c r="C39" s="90">
        <v>4200770</v>
      </c>
      <c r="D39" s="90" t="s">
        <v>90</v>
      </c>
      <c r="E39" s="90">
        <v>1995</v>
      </c>
      <c r="F39" s="120" t="s">
        <v>38</v>
      </c>
      <c r="G39" s="98" t="s">
        <v>70</v>
      </c>
      <c r="H39" s="158" t="s">
        <v>35</v>
      </c>
      <c r="I39" s="89">
        <v>37</v>
      </c>
      <c r="J39" s="90">
        <v>30</v>
      </c>
      <c r="K39" s="90">
        <v>30</v>
      </c>
      <c r="L39" s="167">
        <v>32</v>
      </c>
      <c r="M39" s="167">
        <v>32</v>
      </c>
      <c r="N39" s="196">
        <v>0</v>
      </c>
      <c r="O39" s="89">
        <v>36</v>
      </c>
      <c r="P39" s="90">
        <v>32</v>
      </c>
      <c r="Q39" s="90">
        <v>32</v>
      </c>
      <c r="R39" s="167">
        <v>32</v>
      </c>
      <c r="S39" s="167">
        <v>31</v>
      </c>
      <c r="T39" s="185">
        <f>AVERAGE(O39:S39)</f>
        <v>32.6</v>
      </c>
      <c r="U39" s="197">
        <v>0</v>
      </c>
      <c r="V39" s="90">
        <v>0</v>
      </c>
      <c r="W39" s="90">
        <v>0</v>
      </c>
      <c r="X39" s="167">
        <v>0</v>
      </c>
      <c r="Y39" s="167">
        <v>0</v>
      </c>
      <c r="Z39" s="185">
        <f>AVERAGE(U39:Y39)</f>
        <v>0</v>
      </c>
      <c r="AA39" s="198">
        <f>SUM(N39,T39,Z39)-MIN(N39,T39,Z39)</f>
        <v>32.6</v>
      </c>
      <c r="AB39" s="156"/>
    </row>
    <row r="40" spans="1:28" ht="13.5" hidden="1" thickBot="1" x14ac:dyDescent="0.25">
      <c r="A40" s="69" t="s">
        <v>24</v>
      </c>
      <c r="B40" s="67"/>
      <c r="C40" s="67"/>
      <c r="D40" s="78"/>
      <c r="E40" s="78"/>
      <c r="F40" s="79"/>
      <c r="G40" s="78"/>
      <c r="H40" s="78"/>
      <c r="I40" s="67"/>
      <c r="J40" s="67"/>
      <c r="K40" s="67"/>
      <c r="L40" s="67"/>
      <c r="M40" s="67"/>
      <c r="N40" s="80"/>
      <c r="O40" s="67"/>
      <c r="P40" s="67"/>
      <c r="Q40" s="67"/>
      <c r="R40" s="67"/>
      <c r="S40" s="67"/>
      <c r="T40" s="80"/>
      <c r="U40" s="67"/>
      <c r="V40" s="67"/>
      <c r="W40" s="67"/>
      <c r="X40" s="67"/>
      <c r="Y40" s="67"/>
      <c r="Z40" s="80" t="e">
        <f t="shared" ref="Z40:Z42" si="0">AVERAGE(U40:Y40)</f>
        <v>#DIV/0!</v>
      </c>
      <c r="AA40" s="80"/>
      <c r="AB40" s="80"/>
    </row>
    <row r="41" spans="1:28" ht="21" hidden="1" customHeight="1" x14ac:dyDescent="0.2">
      <c r="A41" s="122"/>
      <c r="B41" s="123"/>
      <c r="C41" s="123"/>
      <c r="D41" s="125"/>
      <c r="E41" s="124"/>
      <c r="F41" s="134"/>
      <c r="G41" s="124"/>
      <c r="H41" s="126"/>
      <c r="I41" s="162">
        <v>0</v>
      </c>
      <c r="J41" s="163">
        <v>0</v>
      </c>
      <c r="K41" s="163">
        <v>0</v>
      </c>
      <c r="L41" s="164">
        <v>0</v>
      </c>
      <c r="M41" s="164">
        <v>0</v>
      </c>
      <c r="N41" s="84">
        <f t="shared" ref="N41:N42" si="1">AVERAGE(I41:M41)</f>
        <v>0</v>
      </c>
      <c r="O41" s="72">
        <v>0</v>
      </c>
      <c r="P41" s="73">
        <v>0</v>
      </c>
      <c r="Q41" s="73">
        <v>0</v>
      </c>
      <c r="R41" s="160">
        <v>0</v>
      </c>
      <c r="S41" s="160">
        <v>0</v>
      </c>
      <c r="T41" s="84">
        <f t="shared" ref="T41:T42" si="2">AVERAGE(O41:Q41)</f>
        <v>0</v>
      </c>
      <c r="U41" s="74">
        <f t="shared" ref="U41:U42" si="3">MAX(N41,T41)</f>
        <v>0</v>
      </c>
      <c r="V41" s="109">
        <v>0</v>
      </c>
      <c r="W41" s="73">
        <v>0</v>
      </c>
      <c r="X41" s="160"/>
      <c r="Y41" s="160"/>
      <c r="Z41" s="84">
        <f t="shared" si="0"/>
        <v>0</v>
      </c>
      <c r="AA41" s="74">
        <f>SUM(N41,T41,Z41)-MIN(N41,T41,Z41)</f>
        <v>0</v>
      </c>
      <c r="AB41" s="93"/>
    </row>
    <row r="42" spans="1:28" ht="21" hidden="1" customHeight="1" thickBot="1" x14ac:dyDescent="0.25">
      <c r="A42" s="127"/>
      <c r="B42" s="128"/>
      <c r="C42" s="128"/>
      <c r="D42" s="129"/>
      <c r="E42" s="130"/>
      <c r="F42" s="132"/>
      <c r="G42" s="133"/>
      <c r="H42" s="131"/>
      <c r="I42" s="75">
        <v>0</v>
      </c>
      <c r="J42" s="76">
        <v>0</v>
      </c>
      <c r="K42" s="76">
        <v>0</v>
      </c>
      <c r="L42" s="161">
        <v>0</v>
      </c>
      <c r="M42" s="161">
        <v>0</v>
      </c>
      <c r="N42" s="85">
        <f t="shared" si="1"/>
        <v>0</v>
      </c>
      <c r="O42" s="75">
        <v>0</v>
      </c>
      <c r="P42" s="76">
        <v>0</v>
      </c>
      <c r="Q42" s="76">
        <v>0</v>
      </c>
      <c r="R42" s="161">
        <v>0</v>
      </c>
      <c r="S42" s="161">
        <v>0</v>
      </c>
      <c r="T42" s="85">
        <f t="shared" si="2"/>
        <v>0</v>
      </c>
      <c r="U42" s="77">
        <f t="shared" si="3"/>
        <v>0</v>
      </c>
      <c r="V42" s="110">
        <v>0</v>
      </c>
      <c r="W42" s="76">
        <v>0</v>
      </c>
      <c r="X42" s="161"/>
      <c r="Y42" s="161"/>
      <c r="Z42" s="85">
        <f t="shared" si="0"/>
        <v>0</v>
      </c>
      <c r="AA42" s="77">
        <f t="shared" ref="AA42" si="4">MAX(N42,T42)</f>
        <v>0</v>
      </c>
      <c r="AB42" s="81"/>
    </row>
    <row r="43" spans="1:28" x14ac:dyDescent="0.2">
      <c r="I43" s="36"/>
      <c r="J43" s="36"/>
      <c r="L43" s="36"/>
      <c r="M43" s="36"/>
      <c r="N43" s="36"/>
      <c r="O43" s="36"/>
      <c r="P43" s="36"/>
      <c r="V43" s="68"/>
      <c r="W43" s="68"/>
      <c r="X43" s="68"/>
      <c r="Y43" s="68"/>
      <c r="Z43" s="36"/>
      <c r="AA43" s="36"/>
      <c r="AB43" s="36"/>
    </row>
    <row r="44" spans="1:28" x14ac:dyDescent="0.2">
      <c r="I44" s="101"/>
      <c r="J44" s="101"/>
      <c r="K44" s="101"/>
      <c r="L44" s="101"/>
      <c r="M44" s="101"/>
      <c r="N44" s="101"/>
      <c r="O44" s="101"/>
      <c r="P44" s="101"/>
      <c r="V44" s="68"/>
      <c r="W44" s="68"/>
      <c r="X44" s="68"/>
      <c r="Y44" s="68"/>
      <c r="Z44" s="68"/>
      <c r="AA44" s="68"/>
      <c r="AB44" s="68"/>
    </row>
    <row r="45" spans="1:28" s="180" customFormat="1" x14ac:dyDescent="0.2">
      <c r="B45" s="181" t="s">
        <v>133</v>
      </c>
      <c r="K45" s="181" t="s">
        <v>28</v>
      </c>
    </row>
    <row r="54" spans="9:21" x14ac:dyDescent="0.2">
      <c r="I54" s="67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9:21" x14ac:dyDescent="0.2">
      <c r="I55" s="67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9:21" x14ac:dyDescent="0.2">
      <c r="I56" s="67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9:21" x14ac:dyDescent="0.2">
      <c r="I57" s="67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9:21" x14ac:dyDescent="0.2">
      <c r="I58" s="67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9:21" x14ac:dyDescent="0.2">
      <c r="I59" s="67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9:21" x14ac:dyDescent="0.2"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9:21" x14ac:dyDescent="0.2">
      <c r="U61" s="68"/>
    </row>
  </sheetData>
  <autoFilter ref="A34:AB39">
    <filterColumn colId="0" showButton="0"/>
    <sortState ref="A35:AB39">
      <sortCondition descending="1" ref="AA34:AA39"/>
    </sortState>
  </autoFilter>
  <sortState ref="A36:U39">
    <sortCondition descending="1" ref="U36:U39"/>
  </sortState>
  <mergeCells count="1">
    <mergeCell ref="A34:B34"/>
  </mergeCells>
  <phoneticPr fontId="26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Женщины_BA_Квалификация</vt:lpstr>
      <vt:lpstr>Мужчины_BA_Квалификация</vt:lpstr>
      <vt:lpstr>Финал мужчины</vt:lpstr>
      <vt:lpstr>Финал Женщины</vt:lpstr>
      <vt:lpstr>Мужчины_BA_Квалификация!Область_печати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 Thunfish</dc:creator>
  <cp:lastModifiedBy>Alexey Potapov</cp:lastModifiedBy>
  <cp:lastPrinted>2013-02-27T16:00:54Z</cp:lastPrinted>
  <dcterms:created xsi:type="dcterms:W3CDTF">2006-01-05T18:42:51Z</dcterms:created>
  <dcterms:modified xsi:type="dcterms:W3CDTF">2013-02-27T16:12:58Z</dcterms:modified>
</cp:coreProperties>
</file>